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Y:\PW Files\2025-Public Projects\2025 PMP HMA\"/>
    </mc:Choice>
  </mc:AlternateContent>
  <xr:revisionPtr revIDLastSave="0" documentId="13_ncr:1_{2AF74A0D-404F-4827-9CBE-1FB2A9A863F9}" xr6:coauthVersionLast="47" xr6:coauthVersionMax="47" xr10:uidLastSave="{00000000-0000-0000-0000-000000000000}"/>
  <bookViews>
    <workbookView xWindow="-120" yWindow="-120" windowWidth="29040" windowHeight="15840" xr2:uid="{D31244FD-486F-46FB-99A5-B64709E990CF}"/>
  </bookViews>
  <sheets>
    <sheet name="2025 PMP Bi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0" i="1" l="1"/>
  <c r="AD6" i="1"/>
  <c r="AD7" i="1"/>
  <c r="AD8" i="1"/>
  <c r="AD9" i="1"/>
  <c r="AD10" i="1"/>
  <c r="AD11" i="1"/>
  <c r="AD12" i="1"/>
  <c r="AD13" i="1"/>
  <c r="AD14" i="1"/>
  <c r="AD15" i="1"/>
  <c r="AD16" i="1"/>
  <c r="AD5" i="1"/>
  <c r="AA20" i="1"/>
  <c r="AA6" i="1"/>
  <c r="AA7" i="1"/>
  <c r="AA8" i="1"/>
  <c r="AA9" i="1"/>
  <c r="AA10" i="1"/>
  <c r="AA11" i="1"/>
  <c r="AA12" i="1"/>
  <c r="AA13" i="1"/>
  <c r="AA14" i="1"/>
  <c r="AA15" i="1"/>
  <c r="AA16" i="1"/>
  <c r="AA5" i="1"/>
  <c r="X20" i="1"/>
  <c r="X6" i="1"/>
  <c r="X7" i="1"/>
  <c r="X8" i="1"/>
  <c r="X9" i="1"/>
  <c r="X10" i="1"/>
  <c r="X11" i="1"/>
  <c r="X12" i="1"/>
  <c r="X13" i="1"/>
  <c r="X14" i="1"/>
  <c r="X15" i="1"/>
  <c r="X16" i="1"/>
  <c r="X5" i="1"/>
  <c r="U20" i="1"/>
  <c r="U6" i="1"/>
  <c r="U7" i="1"/>
  <c r="U8" i="1"/>
  <c r="U9" i="1"/>
  <c r="U10" i="1"/>
  <c r="U11" i="1"/>
  <c r="U12" i="1"/>
  <c r="U13" i="1"/>
  <c r="U14" i="1"/>
  <c r="U15" i="1"/>
  <c r="U16" i="1"/>
  <c r="U5" i="1"/>
  <c r="R20" i="1"/>
  <c r="R6" i="1"/>
  <c r="R7" i="1"/>
  <c r="R8" i="1"/>
  <c r="R9" i="1"/>
  <c r="R10" i="1"/>
  <c r="R11" i="1"/>
  <c r="R12" i="1"/>
  <c r="R13" i="1"/>
  <c r="R14" i="1"/>
  <c r="R15" i="1"/>
  <c r="R16" i="1"/>
  <c r="R5" i="1"/>
  <c r="O20" i="1"/>
  <c r="O6" i="1"/>
  <c r="O7" i="1"/>
  <c r="O8" i="1"/>
  <c r="O9" i="1"/>
  <c r="O10" i="1"/>
  <c r="O11" i="1"/>
  <c r="O12" i="1"/>
  <c r="O13" i="1"/>
  <c r="O14" i="1"/>
  <c r="O15" i="1"/>
  <c r="O16" i="1"/>
  <c r="O5" i="1"/>
  <c r="L20" i="1"/>
  <c r="L6" i="1"/>
  <c r="L7" i="1"/>
  <c r="L8" i="1"/>
  <c r="L9" i="1"/>
  <c r="L10" i="1"/>
  <c r="L11" i="1"/>
  <c r="L12" i="1"/>
  <c r="L13" i="1"/>
  <c r="L14" i="1"/>
  <c r="L15" i="1"/>
  <c r="L16" i="1"/>
  <c r="L5" i="1"/>
  <c r="I20" i="1"/>
  <c r="I6" i="1"/>
  <c r="I7" i="1"/>
  <c r="I8" i="1"/>
  <c r="I9" i="1"/>
  <c r="I10" i="1"/>
  <c r="I11" i="1"/>
  <c r="I12" i="1"/>
  <c r="I13" i="1"/>
  <c r="I14" i="1"/>
  <c r="I15" i="1"/>
  <c r="I16" i="1"/>
  <c r="I5" i="1"/>
  <c r="F20" i="1"/>
  <c r="F6" i="1"/>
  <c r="F7" i="1"/>
  <c r="F8" i="1"/>
  <c r="F9" i="1"/>
  <c r="F10" i="1"/>
  <c r="F11" i="1"/>
  <c r="F12" i="1"/>
  <c r="F13" i="1"/>
  <c r="F14" i="1"/>
  <c r="F15" i="1"/>
  <c r="F16" i="1"/>
  <c r="F5" i="1"/>
  <c r="X17" i="1" l="1"/>
  <c r="AA17" i="1"/>
  <c r="O17" i="1"/>
  <c r="L17" i="1"/>
  <c r="I17" i="1"/>
  <c r="U17" i="1"/>
  <c r="AD17" i="1"/>
  <c r="R17" i="1"/>
  <c r="F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Renee Shackelford</author>
  </authors>
  <commentList>
    <comment ref="F9" authorId="0" shapeId="0" xr:uid="{FC415B44-25F1-4F4E-9874-76AA5F99ADA6}">
      <text>
        <r>
          <rPr>
            <b/>
            <sz val="9"/>
            <color indexed="81"/>
            <rFont val="Tahoma"/>
            <family val="2"/>
          </rPr>
          <t>Renee Shackelford:</t>
        </r>
        <r>
          <rPr>
            <sz val="9"/>
            <color indexed="81"/>
            <rFont val="Tahoma"/>
            <family val="2"/>
          </rPr>
          <t xml:space="preserve">
THEIR BID STATED 28,166.40. OVER BY 48.00</t>
        </r>
      </text>
    </comment>
    <comment ref="F17" authorId="0" shapeId="0" xr:uid="{C7799846-62AB-427A-AD1A-25816E85C121}">
      <text>
        <r>
          <rPr>
            <b/>
            <sz val="9"/>
            <color indexed="81"/>
            <rFont val="Tahoma"/>
            <family val="2"/>
          </rPr>
          <t>Renee Shackelford:</t>
        </r>
        <r>
          <rPr>
            <sz val="9"/>
            <color indexed="81"/>
            <rFont val="Tahoma"/>
            <family val="2"/>
          </rPr>
          <t xml:space="preserve">
TOTAL LESS THAN BID BY 48.00</t>
        </r>
      </text>
    </comment>
    <comment ref="AD17" authorId="0" shapeId="0" xr:uid="{0A99F8FE-2A55-40A9-BDD1-18B7A3B5D61F}">
      <text>
        <r>
          <rPr>
            <b/>
            <sz val="9"/>
            <color indexed="81"/>
            <rFont val="Tahoma"/>
            <family val="2"/>
          </rPr>
          <t>Renee Shackelford:</t>
        </r>
        <r>
          <rPr>
            <sz val="9"/>
            <color indexed="81"/>
            <rFont val="Tahoma"/>
            <family val="2"/>
          </rPr>
          <t xml:space="preserve">
their bid is over by 11.00</t>
        </r>
      </text>
    </comment>
  </commentList>
</comments>
</file>

<file path=xl/sharedStrings.xml><?xml version="1.0" encoding="utf-8"?>
<sst xmlns="http://schemas.openxmlformats.org/spreadsheetml/2006/main" count="58" uniqueCount="33">
  <si>
    <t>2" Hot Mix Asphalt Mill &amp; Overlay</t>
  </si>
  <si>
    <t>Full Depth Patch (6") (after 2" mill) (4' width)</t>
  </si>
  <si>
    <t>Remove Curb and Gutter</t>
  </si>
  <si>
    <t>Traffic Control</t>
  </si>
  <si>
    <t>SY</t>
  </si>
  <si>
    <t>LF</t>
  </si>
  <si>
    <t>EA</t>
  </si>
  <si>
    <t>LS</t>
  </si>
  <si>
    <t>Subgrade Prep - replacing with AB-3 per Spec Sec 4.0</t>
  </si>
  <si>
    <t>CY</t>
  </si>
  <si>
    <t>Total</t>
  </si>
  <si>
    <t>Description</t>
  </si>
  <si>
    <t>Unit</t>
  </si>
  <si>
    <t>Unit Price</t>
  </si>
  <si>
    <t>#</t>
  </si>
  <si>
    <t>Sunflower Paving</t>
  </si>
  <si>
    <t>McConnell &amp; Assoc.</t>
  </si>
  <si>
    <t>Barkley Asphalt</t>
  </si>
  <si>
    <t>McAnany Const.</t>
  </si>
  <si>
    <t>2025 PMP Bid List - Section 9</t>
  </si>
  <si>
    <t>Replacement Curb &amp; Gutter CG-1 Wet Square Back</t>
  </si>
  <si>
    <t>Replacement Curb &amp; Gutter CG-2 Wet Roll Back</t>
  </si>
  <si>
    <t>Remove/Replace Sidewalk (4"), 4' wide</t>
  </si>
  <si>
    <t>Single ADA Ramps</t>
  </si>
  <si>
    <t>Double ADA Ramps</t>
  </si>
  <si>
    <t>8" Concrete Approach</t>
  </si>
  <si>
    <t>24" White Preformed Termo Stop Line</t>
  </si>
  <si>
    <t>24" White Preformed Termo Crosswalk Line</t>
  </si>
  <si>
    <t>Little Joe's Asphalt</t>
  </si>
  <si>
    <t>Asphaltic Surfaces LLC</t>
  </si>
  <si>
    <t>Freeman Conc.</t>
  </si>
  <si>
    <t>Superior Bowen</t>
  </si>
  <si>
    <t>NewCo Conc.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</si>
</sst>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2"/>
      <color theme="1"/>
      <name val="Arial Nova Light"/>
      <family val="2"/>
    </font>
    <font>
      <sz val="12"/>
      <color theme="1"/>
      <name val="Arial Nova Light"/>
      <family val="2"/>
    </font>
    <font>
      <b/>
      <i/>
      <sz val="12"/>
      <color theme="1"/>
      <name val="Arial Nova Light"/>
      <family val="2"/>
    </font>
    <font>
      <b/>
      <i/>
      <sz val="14"/>
      <color theme="1"/>
      <name val="Arial Nova Light"/>
      <family val="2"/>
    </font>
    <font>
      <b/>
      <i/>
      <sz val="17"/>
      <color theme="1"/>
      <name val="Arial Nova Light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color rgb="FFFF0000"/>
      <name val="Arial Nov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0" applyNumberFormat="1"/>
    <xf numFmtId="43" fontId="0" fillId="0" borderId="1" xfId="0" applyNumberFormat="1" applyBorder="1"/>
    <xf numFmtId="0" fontId="0" fillId="0" borderId="0" xfId="0" applyAlignment="1">
      <alignment horizontal="right"/>
    </xf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164" fontId="0" fillId="2" borderId="0" xfId="1" applyNumberFormat="1" applyFont="1" applyFill="1"/>
    <xf numFmtId="0" fontId="2" fillId="2" borderId="1" xfId="0" applyFont="1" applyFill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3" fontId="3" fillId="0" borderId="0" xfId="0" applyNumberFormat="1" applyFont="1" applyAlignment="1">
      <alignment horizontal="center"/>
    </xf>
    <xf numFmtId="43" fontId="2" fillId="0" borderId="0" xfId="0" applyNumberFormat="1" applyFont="1" applyFill="1"/>
    <xf numFmtId="43" fontId="7" fillId="3" borderId="0" xfId="0" applyNumberFormat="1" applyFont="1" applyFill="1"/>
    <xf numFmtId="43" fontId="0" fillId="0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06412-04C8-42F3-95D0-A10114D347B6}">
  <sheetPr>
    <pageSetUpPr fitToPage="1"/>
  </sheetPr>
  <dimension ref="A1:AD20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sqref="A1:B3"/>
    </sheetView>
  </sheetViews>
  <sheetFormatPr defaultRowHeight="15.75" x14ac:dyDescent="0.25"/>
  <cols>
    <col min="2" max="2" width="49.5546875" style="3" bestFit="1" customWidth="1"/>
    <col min="5" max="5" width="11.44140625" style="1" bestFit="1" customWidth="1"/>
    <col min="6" max="6" width="13" style="1" bestFit="1" customWidth="1"/>
    <col min="7" max="7" width="1.33203125" customWidth="1"/>
    <col min="8" max="8" width="10" bestFit="1" customWidth="1"/>
    <col min="9" max="9" width="13" bestFit="1" customWidth="1"/>
    <col min="10" max="10" width="1.21875" customWidth="1"/>
    <col min="11" max="11" width="10" bestFit="1" customWidth="1"/>
    <col min="12" max="12" width="13" bestFit="1" customWidth="1"/>
    <col min="13" max="13" width="1.33203125" customWidth="1"/>
    <col min="14" max="14" width="10.109375" customWidth="1"/>
    <col min="15" max="15" width="13" bestFit="1" customWidth="1"/>
    <col min="16" max="16" width="1.109375" customWidth="1"/>
    <col min="17" max="17" width="10" bestFit="1" customWidth="1"/>
    <col min="18" max="18" width="13" bestFit="1" customWidth="1"/>
    <col min="19" max="19" width="0.88671875" customWidth="1"/>
    <col min="20" max="20" width="12.44140625" customWidth="1"/>
    <col min="21" max="21" width="13" bestFit="1" customWidth="1"/>
    <col min="22" max="22" width="1" customWidth="1"/>
    <col min="23" max="23" width="11.44140625" bestFit="1" customWidth="1"/>
    <col min="24" max="24" width="13" bestFit="1" customWidth="1"/>
    <col min="25" max="25" width="0.88671875" customWidth="1"/>
    <col min="26" max="26" width="10" bestFit="1" customWidth="1"/>
    <col min="27" max="27" width="13" bestFit="1" customWidth="1"/>
    <col min="28" max="28" width="0.6640625" customWidth="1"/>
    <col min="29" max="29" width="10" bestFit="1" customWidth="1"/>
    <col min="30" max="30" width="13" bestFit="1" customWidth="1"/>
  </cols>
  <sheetData>
    <row r="1" spans="1:30" x14ac:dyDescent="0.25">
      <c r="A1" s="11" t="s">
        <v>19</v>
      </c>
      <c r="B1" s="11"/>
    </row>
    <row r="2" spans="1:30" x14ac:dyDescent="0.25">
      <c r="A2" s="11"/>
      <c r="B2" s="11"/>
    </row>
    <row r="3" spans="1:30" ht="18" x14ac:dyDescent="0.25">
      <c r="A3" s="11"/>
      <c r="B3" s="11"/>
      <c r="E3" s="12" t="s">
        <v>32</v>
      </c>
      <c r="F3" s="12"/>
      <c r="H3" s="12" t="s">
        <v>28</v>
      </c>
      <c r="I3" s="12"/>
      <c r="K3" s="12" t="s">
        <v>18</v>
      </c>
      <c r="L3" s="12"/>
      <c r="N3" s="12" t="s">
        <v>17</v>
      </c>
      <c r="O3" s="12"/>
      <c r="Q3" s="12" t="s">
        <v>15</v>
      </c>
      <c r="R3" s="12"/>
      <c r="T3" s="12" t="s">
        <v>29</v>
      </c>
      <c r="U3" s="12"/>
      <c r="W3" s="12" t="s">
        <v>30</v>
      </c>
      <c r="X3" s="12"/>
      <c r="Z3" s="12" t="s">
        <v>16</v>
      </c>
      <c r="AA3" s="12"/>
      <c r="AC3" s="12" t="s">
        <v>31</v>
      </c>
      <c r="AD3" s="12"/>
    </row>
    <row r="4" spans="1:30" s="5" customFormat="1" x14ac:dyDescent="0.25">
      <c r="A4" s="9" t="s">
        <v>14</v>
      </c>
      <c r="B4" s="9" t="s">
        <v>11</v>
      </c>
      <c r="C4" s="9" t="s">
        <v>10</v>
      </c>
      <c r="D4" s="9" t="s">
        <v>12</v>
      </c>
      <c r="E4" s="10" t="s">
        <v>13</v>
      </c>
      <c r="F4" s="10" t="s">
        <v>10</v>
      </c>
      <c r="H4" s="10" t="s">
        <v>13</v>
      </c>
      <c r="I4" s="10" t="s">
        <v>10</v>
      </c>
      <c r="K4" s="10" t="s">
        <v>13</v>
      </c>
      <c r="L4" s="10" t="s">
        <v>10</v>
      </c>
      <c r="N4" s="10" t="s">
        <v>13</v>
      </c>
      <c r="O4" s="10" t="s">
        <v>10</v>
      </c>
      <c r="Q4" s="10" t="s">
        <v>13</v>
      </c>
      <c r="R4" s="10" t="s">
        <v>10</v>
      </c>
      <c r="T4" s="10" t="s">
        <v>13</v>
      </c>
      <c r="U4" s="10" t="s">
        <v>10</v>
      </c>
      <c r="W4" s="10" t="s">
        <v>13</v>
      </c>
      <c r="X4" s="10" t="s">
        <v>10</v>
      </c>
      <c r="Z4" s="10" t="s">
        <v>13</v>
      </c>
      <c r="AA4" s="10" t="s">
        <v>10</v>
      </c>
      <c r="AC4" s="10" t="s">
        <v>13</v>
      </c>
      <c r="AD4" s="10" t="s">
        <v>10</v>
      </c>
    </row>
    <row r="5" spans="1:30" x14ac:dyDescent="0.25">
      <c r="A5" s="6">
        <v>1</v>
      </c>
      <c r="B5" s="7" t="s">
        <v>0</v>
      </c>
      <c r="C5" s="8">
        <v>11211</v>
      </c>
      <c r="D5" s="6" t="s">
        <v>4</v>
      </c>
      <c r="E5" s="1">
        <v>15</v>
      </c>
      <c r="F5" s="1">
        <f>C5*E5</f>
        <v>168165</v>
      </c>
      <c r="H5" s="1">
        <v>13.35</v>
      </c>
      <c r="I5" s="1">
        <f>H5*C5</f>
        <v>149666.85</v>
      </c>
      <c r="K5" s="1">
        <v>12</v>
      </c>
      <c r="L5" s="1">
        <f>K5*C5</f>
        <v>134532</v>
      </c>
      <c r="N5" s="1">
        <v>12</v>
      </c>
      <c r="O5" s="1">
        <f>N5*C5</f>
        <v>134532</v>
      </c>
      <c r="Q5" s="1">
        <v>17</v>
      </c>
      <c r="R5" s="1">
        <f>Q5*C5</f>
        <v>190587</v>
      </c>
      <c r="T5" s="1">
        <v>12</v>
      </c>
      <c r="U5" s="1">
        <f>T5*C5</f>
        <v>134532</v>
      </c>
      <c r="W5" s="1">
        <v>13.2</v>
      </c>
      <c r="X5" s="1">
        <f>W5*C5</f>
        <v>147985.19999999998</v>
      </c>
      <c r="Z5" s="1">
        <v>13.38</v>
      </c>
      <c r="AA5" s="1">
        <f>Z5*C5</f>
        <v>150003.18000000002</v>
      </c>
      <c r="AC5" s="1">
        <v>16.05</v>
      </c>
      <c r="AD5" s="1">
        <f>AC5*C5</f>
        <v>179936.55000000002</v>
      </c>
    </row>
    <row r="6" spans="1:30" x14ac:dyDescent="0.25">
      <c r="A6" s="6">
        <v>2</v>
      </c>
      <c r="B6" s="7" t="s">
        <v>1</v>
      </c>
      <c r="C6" s="8">
        <v>1176</v>
      </c>
      <c r="D6" s="6" t="s">
        <v>4</v>
      </c>
      <c r="E6" s="1">
        <v>40</v>
      </c>
      <c r="F6" s="1">
        <f t="shared" ref="F6:F16" si="0">C6*E6</f>
        <v>47040</v>
      </c>
      <c r="H6" s="1">
        <v>69.900000000000006</v>
      </c>
      <c r="I6" s="1">
        <f t="shared" ref="I6:I16" si="1">H6*C6</f>
        <v>82202.400000000009</v>
      </c>
      <c r="K6" s="1">
        <v>47</v>
      </c>
      <c r="L6" s="1">
        <f t="shared" ref="L6:L16" si="2">K6*C6</f>
        <v>55272</v>
      </c>
      <c r="N6" s="1">
        <v>70</v>
      </c>
      <c r="O6" s="1">
        <f t="shared" ref="O6:O16" si="3">N6*C6</f>
        <v>82320</v>
      </c>
      <c r="Q6" s="1">
        <v>86</v>
      </c>
      <c r="R6" s="1">
        <f t="shared" ref="R6:R16" si="4">Q6*C6</f>
        <v>101136</v>
      </c>
      <c r="T6" s="1">
        <v>72.5</v>
      </c>
      <c r="U6" s="1">
        <f t="shared" ref="U6:U16" si="5">T6*C6</f>
        <v>85260</v>
      </c>
      <c r="W6" s="1">
        <v>46.5</v>
      </c>
      <c r="X6" s="1">
        <f t="shared" ref="X6:X16" si="6">W6*C6</f>
        <v>54684</v>
      </c>
      <c r="Z6" s="1">
        <v>68.28</v>
      </c>
      <c r="AA6" s="1">
        <f t="shared" ref="AA6:AA16" si="7">Z6*C6</f>
        <v>80297.279999999999</v>
      </c>
      <c r="AC6" s="1">
        <v>82</v>
      </c>
      <c r="AD6" s="1">
        <f t="shared" ref="AD6:AD16" si="8">AC6*C6</f>
        <v>96432</v>
      </c>
    </row>
    <row r="7" spans="1:30" x14ac:dyDescent="0.25">
      <c r="A7" s="6">
        <v>3</v>
      </c>
      <c r="B7" s="7" t="s">
        <v>2</v>
      </c>
      <c r="C7" s="8">
        <v>2097</v>
      </c>
      <c r="D7" s="6" t="s">
        <v>5</v>
      </c>
      <c r="E7" s="1">
        <v>10</v>
      </c>
      <c r="F7" s="1">
        <f t="shared" si="0"/>
        <v>20970</v>
      </c>
      <c r="H7" s="1">
        <v>9.18</v>
      </c>
      <c r="I7" s="1">
        <f t="shared" si="1"/>
        <v>19250.46</v>
      </c>
      <c r="K7" s="1">
        <v>19</v>
      </c>
      <c r="L7" s="1">
        <f t="shared" si="2"/>
        <v>39843</v>
      </c>
      <c r="N7" s="1">
        <v>15</v>
      </c>
      <c r="O7" s="1">
        <f t="shared" si="3"/>
        <v>31455</v>
      </c>
      <c r="Q7" s="1">
        <v>10</v>
      </c>
      <c r="R7" s="1">
        <f t="shared" si="4"/>
        <v>20970</v>
      </c>
      <c r="T7" s="1">
        <v>19.5</v>
      </c>
      <c r="U7" s="1">
        <f t="shared" si="5"/>
        <v>40891.5</v>
      </c>
      <c r="W7" s="1">
        <v>21.4</v>
      </c>
      <c r="X7" s="1">
        <f t="shared" si="6"/>
        <v>44875.799999999996</v>
      </c>
      <c r="Z7" s="1">
        <v>34.5</v>
      </c>
      <c r="AA7" s="1">
        <f t="shared" si="7"/>
        <v>72346.5</v>
      </c>
      <c r="AC7" s="1">
        <v>21.45</v>
      </c>
      <c r="AD7" s="1">
        <f t="shared" si="8"/>
        <v>44980.65</v>
      </c>
    </row>
    <row r="8" spans="1:30" x14ac:dyDescent="0.25">
      <c r="A8" s="6">
        <v>4</v>
      </c>
      <c r="B8" s="7" t="s">
        <v>20</v>
      </c>
      <c r="C8" s="8">
        <v>330</v>
      </c>
      <c r="D8" s="6" t="s">
        <v>5</v>
      </c>
      <c r="E8" s="1">
        <v>30</v>
      </c>
      <c r="F8" s="1">
        <f t="shared" si="0"/>
        <v>9900</v>
      </c>
      <c r="H8" s="1">
        <v>35</v>
      </c>
      <c r="I8" s="1">
        <f t="shared" si="1"/>
        <v>11550</v>
      </c>
      <c r="K8" s="1">
        <v>43</v>
      </c>
      <c r="L8" s="1">
        <f t="shared" si="2"/>
        <v>14190</v>
      </c>
      <c r="N8" s="1">
        <v>38</v>
      </c>
      <c r="O8" s="1">
        <f t="shared" si="3"/>
        <v>12540</v>
      </c>
      <c r="Q8" s="1">
        <v>43</v>
      </c>
      <c r="R8" s="1">
        <f t="shared" si="4"/>
        <v>14190</v>
      </c>
      <c r="T8" s="1">
        <v>48.25</v>
      </c>
      <c r="U8" s="1">
        <f t="shared" si="5"/>
        <v>15922.5</v>
      </c>
      <c r="W8" s="1">
        <v>53</v>
      </c>
      <c r="X8" s="1">
        <f t="shared" si="6"/>
        <v>17490</v>
      </c>
      <c r="Z8" s="1">
        <v>40.25</v>
      </c>
      <c r="AA8" s="1">
        <f t="shared" si="7"/>
        <v>13282.5</v>
      </c>
      <c r="AC8" s="1">
        <v>52.85</v>
      </c>
      <c r="AD8" s="1">
        <f t="shared" si="8"/>
        <v>17440.5</v>
      </c>
    </row>
    <row r="9" spans="1:30" x14ac:dyDescent="0.25">
      <c r="A9" s="6">
        <v>5</v>
      </c>
      <c r="B9" s="7" t="s">
        <v>21</v>
      </c>
      <c r="C9" s="8">
        <v>1767</v>
      </c>
      <c r="D9" s="6" t="s">
        <v>5</v>
      </c>
      <c r="E9" s="15">
        <v>26</v>
      </c>
      <c r="F9" s="15">
        <f t="shared" si="0"/>
        <v>45942</v>
      </c>
      <c r="H9" s="1">
        <v>31.45</v>
      </c>
      <c r="I9" s="1">
        <f t="shared" si="1"/>
        <v>55572.15</v>
      </c>
      <c r="K9" s="1">
        <v>42</v>
      </c>
      <c r="L9" s="1">
        <f t="shared" si="2"/>
        <v>74214</v>
      </c>
      <c r="N9" s="1">
        <v>41</v>
      </c>
      <c r="O9" s="1">
        <f t="shared" si="3"/>
        <v>72447</v>
      </c>
      <c r="Q9" s="1">
        <v>37</v>
      </c>
      <c r="R9" s="1">
        <f t="shared" si="4"/>
        <v>65379</v>
      </c>
      <c r="T9" s="1">
        <v>23.5</v>
      </c>
      <c r="U9" s="1">
        <f t="shared" si="5"/>
        <v>41524.5</v>
      </c>
      <c r="W9" s="1">
        <v>26</v>
      </c>
      <c r="X9" s="1">
        <f t="shared" si="6"/>
        <v>45942</v>
      </c>
      <c r="Z9" s="1">
        <v>40.25</v>
      </c>
      <c r="AA9" s="1">
        <f t="shared" si="7"/>
        <v>71121.75</v>
      </c>
      <c r="AC9" s="1">
        <v>25.65</v>
      </c>
      <c r="AD9" s="1">
        <f t="shared" si="8"/>
        <v>45323.549999999996</v>
      </c>
    </row>
    <row r="10" spans="1:30" x14ac:dyDescent="0.25">
      <c r="A10" s="6">
        <v>6</v>
      </c>
      <c r="B10" s="7" t="s">
        <v>22</v>
      </c>
      <c r="C10" s="8">
        <v>730</v>
      </c>
      <c r="D10" s="6" t="s">
        <v>5</v>
      </c>
      <c r="E10" s="1">
        <v>48</v>
      </c>
      <c r="F10" s="1">
        <f t="shared" si="0"/>
        <v>35040</v>
      </c>
      <c r="H10" s="1">
        <v>45</v>
      </c>
      <c r="I10" s="1">
        <f t="shared" si="1"/>
        <v>32850</v>
      </c>
      <c r="K10" s="1">
        <v>52.5</v>
      </c>
      <c r="L10" s="1">
        <f t="shared" si="2"/>
        <v>38325</v>
      </c>
      <c r="N10" s="1">
        <v>52</v>
      </c>
      <c r="O10" s="1">
        <f t="shared" si="3"/>
        <v>37960</v>
      </c>
      <c r="Q10" s="1">
        <v>30</v>
      </c>
      <c r="R10" s="1">
        <f t="shared" si="4"/>
        <v>21900</v>
      </c>
      <c r="T10" s="1">
        <v>60.25</v>
      </c>
      <c r="U10" s="1">
        <f t="shared" si="5"/>
        <v>43982.5</v>
      </c>
      <c r="W10" s="1">
        <v>66.010000000000005</v>
      </c>
      <c r="X10" s="1">
        <f t="shared" si="6"/>
        <v>48187.3</v>
      </c>
      <c r="Z10" s="1">
        <v>48.3</v>
      </c>
      <c r="AA10" s="1">
        <f t="shared" si="7"/>
        <v>35259</v>
      </c>
      <c r="AC10" s="1">
        <v>66.25</v>
      </c>
      <c r="AD10" s="1">
        <f t="shared" si="8"/>
        <v>48362.5</v>
      </c>
    </row>
    <row r="11" spans="1:30" x14ac:dyDescent="0.25">
      <c r="A11" s="6">
        <v>7</v>
      </c>
      <c r="B11" s="7" t="s">
        <v>23</v>
      </c>
      <c r="C11" s="8">
        <v>14</v>
      </c>
      <c r="D11" s="6" t="s">
        <v>6</v>
      </c>
      <c r="E11" s="1">
        <v>650</v>
      </c>
      <c r="F11" s="1">
        <f t="shared" si="0"/>
        <v>9100</v>
      </c>
      <c r="H11" s="1">
        <v>1498</v>
      </c>
      <c r="I11" s="1">
        <f t="shared" si="1"/>
        <v>20972</v>
      </c>
      <c r="K11" s="1">
        <v>2100</v>
      </c>
      <c r="L11" s="1">
        <f t="shared" si="2"/>
        <v>29400</v>
      </c>
      <c r="N11" s="1">
        <v>1400</v>
      </c>
      <c r="O11" s="1">
        <f t="shared" si="3"/>
        <v>19600</v>
      </c>
      <c r="Q11" s="1">
        <v>1684</v>
      </c>
      <c r="R11" s="1">
        <f t="shared" si="4"/>
        <v>23576</v>
      </c>
      <c r="T11" s="1">
        <v>2200</v>
      </c>
      <c r="U11" s="1">
        <f t="shared" si="5"/>
        <v>30800</v>
      </c>
      <c r="W11" s="1">
        <v>2457</v>
      </c>
      <c r="X11" s="1">
        <f t="shared" si="6"/>
        <v>34398</v>
      </c>
      <c r="Z11" s="1">
        <v>747.5</v>
      </c>
      <c r="AA11" s="1">
        <f t="shared" si="7"/>
        <v>10465</v>
      </c>
      <c r="AC11" s="1">
        <v>2370</v>
      </c>
      <c r="AD11" s="1">
        <f t="shared" si="8"/>
        <v>33180</v>
      </c>
    </row>
    <row r="12" spans="1:30" x14ac:dyDescent="0.25">
      <c r="A12" s="6">
        <v>8</v>
      </c>
      <c r="B12" s="7" t="s">
        <v>24</v>
      </c>
      <c r="C12" s="8">
        <v>6</v>
      </c>
      <c r="D12" s="6" t="s">
        <v>6</v>
      </c>
      <c r="E12" s="1">
        <v>850</v>
      </c>
      <c r="F12" s="1">
        <f t="shared" si="0"/>
        <v>5100</v>
      </c>
      <c r="H12" s="1">
        <v>2418.5</v>
      </c>
      <c r="I12" s="1">
        <f t="shared" si="1"/>
        <v>14511</v>
      </c>
      <c r="K12" s="1">
        <v>3000</v>
      </c>
      <c r="L12" s="1">
        <f t="shared" si="2"/>
        <v>18000</v>
      </c>
      <c r="N12" s="1">
        <v>1900</v>
      </c>
      <c r="O12" s="1">
        <f t="shared" si="3"/>
        <v>11400</v>
      </c>
      <c r="Q12" s="1">
        <v>1956</v>
      </c>
      <c r="R12" s="1">
        <f t="shared" si="4"/>
        <v>11736</v>
      </c>
      <c r="T12" s="1">
        <v>2800</v>
      </c>
      <c r="U12" s="1">
        <f t="shared" si="5"/>
        <v>16800</v>
      </c>
      <c r="W12" s="1">
        <v>3220</v>
      </c>
      <c r="X12" s="1">
        <f t="shared" si="6"/>
        <v>19320</v>
      </c>
      <c r="Z12" s="1">
        <v>1495</v>
      </c>
      <c r="AA12" s="1">
        <f t="shared" si="7"/>
        <v>8970</v>
      </c>
      <c r="AC12" s="1">
        <v>3075</v>
      </c>
      <c r="AD12" s="1">
        <f t="shared" si="8"/>
        <v>18450</v>
      </c>
    </row>
    <row r="13" spans="1:30" x14ac:dyDescent="0.25">
      <c r="A13" s="6">
        <v>9</v>
      </c>
      <c r="B13" s="7" t="s">
        <v>25</v>
      </c>
      <c r="C13" s="8">
        <v>934</v>
      </c>
      <c r="D13" s="6" t="s">
        <v>4</v>
      </c>
      <c r="E13" s="1">
        <v>157</v>
      </c>
      <c r="F13" s="1">
        <f t="shared" si="0"/>
        <v>146638</v>
      </c>
      <c r="H13" s="1">
        <v>149.55000000000001</v>
      </c>
      <c r="I13" s="1">
        <f t="shared" si="1"/>
        <v>139679.70000000001</v>
      </c>
      <c r="K13" s="1">
        <v>125</v>
      </c>
      <c r="L13" s="1">
        <f t="shared" si="2"/>
        <v>116750</v>
      </c>
      <c r="N13" s="1">
        <v>150</v>
      </c>
      <c r="O13" s="1">
        <f t="shared" si="3"/>
        <v>140100</v>
      </c>
      <c r="Q13" s="1">
        <v>117</v>
      </c>
      <c r="R13" s="1">
        <f t="shared" si="4"/>
        <v>109278</v>
      </c>
      <c r="T13" s="1">
        <v>148</v>
      </c>
      <c r="U13" s="1">
        <f t="shared" si="5"/>
        <v>138232</v>
      </c>
      <c r="W13" s="1">
        <v>162</v>
      </c>
      <c r="X13" s="1">
        <f t="shared" si="6"/>
        <v>151308</v>
      </c>
      <c r="Z13" s="1">
        <v>165.6</v>
      </c>
      <c r="AA13" s="1">
        <f t="shared" si="7"/>
        <v>154670.39999999999</v>
      </c>
      <c r="AC13" s="1">
        <v>162.4</v>
      </c>
      <c r="AD13" s="1">
        <f t="shared" si="8"/>
        <v>151681.60000000001</v>
      </c>
    </row>
    <row r="14" spans="1:30" x14ac:dyDescent="0.25">
      <c r="A14" s="6">
        <v>10</v>
      </c>
      <c r="B14" s="7" t="s">
        <v>26</v>
      </c>
      <c r="C14" s="8">
        <v>105</v>
      </c>
      <c r="D14" s="6" t="s">
        <v>5</v>
      </c>
      <c r="E14" s="1">
        <v>8</v>
      </c>
      <c r="F14" s="1">
        <f t="shared" si="0"/>
        <v>840</v>
      </c>
      <c r="H14" s="1">
        <v>22.9</v>
      </c>
      <c r="I14" s="1">
        <f t="shared" si="1"/>
        <v>2404.5</v>
      </c>
      <c r="K14" s="1">
        <v>15</v>
      </c>
      <c r="L14" s="1">
        <f t="shared" si="2"/>
        <v>1575</v>
      </c>
      <c r="N14" s="1">
        <v>12</v>
      </c>
      <c r="O14" s="1">
        <f t="shared" si="3"/>
        <v>1260</v>
      </c>
      <c r="Q14" s="1">
        <v>12</v>
      </c>
      <c r="R14" s="1">
        <f t="shared" si="4"/>
        <v>1260</v>
      </c>
      <c r="T14" s="1">
        <v>22</v>
      </c>
      <c r="U14" s="1">
        <f t="shared" si="5"/>
        <v>2310</v>
      </c>
      <c r="W14" s="1">
        <v>24.3</v>
      </c>
      <c r="X14" s="1">
        <f t="shared" si="6"/>
        <v>2551.5</v>
      </c>
      <c r="Z14" s="1">
        <v>23</v>
      </c>
      <c r="AA14" s="1">
        <f t="shared" si="7"/>
        <v>2415</v>
      </c>
      <c r="AC14" s="1">
        <v>11.55</v>
      </c>
      <c r="AD14" s="1">
        <f t="shared" si="8"/>
        <v>1212.75</v>
      </c>
    </row>
    <row r="15" spans="1:30" x14ac:dyDescent="0.25">
      <c r="A15" s="6">
        <v>11</v>
      </c>
      <c r="B15" s="7" t="s">
        <v>27</v>
      </c>
      <c r="C15" s="8">
        <v>660</v>
      </c>
      <c r="D15" s="6" t="s">
        <v>5</v>
      </c>
      <c r="E15" s="1">
        <v>8</v>
      </c>
      <c r="F15" s="1">
        <f t="shared" si="0"/>
        <v>5280</v>
      </c>
      <c r="H15" s="1">
        <v>21.5</v>
      </c>
      <c r="I15" s="1">
        <f t="shared" si="1"/>
        <v>14190</v>
      </c>
      <c r="K15" s="1">
        <v>15</v>
      </c>
      <c r="L15" s="1">
        <f t="shared" si="2"/>
        <v>9900</v>
      </c>
      <c r="N15" s="1">
        <v>12</v>
      </c>
      <c r="O15" s="1">
        <f t="shared" si="3"/>
        <v>7920</v>
      </c>
      <c r="Q15" s="1">
        <v>12</v>
      </c>
      <c r="R15" s="1">
        <f t="shared" si="4"/>
        <v>7920</v>
      </c>
      <c r="T15" s="1">
        <v>22</v>
      </c>
      <c r="U15" s="1">
        <f t="shared" si="5"/>
        <v>14520</v>
      </c>
      <c r="W15" s="1">
        <v>24.3</v>
      </c>
      <c r="X15" s="1">
        <f t="shared" si="6"/>
        <v>16038</v>
      </c>
      <c r="Z15" s="1">
        <v>23</v>
      </c>
      <c r="AA15" s="1">
        <f t="shared" si="7"/>
        <v>15180</v>
      </c>
      <c r="AC15" s="1">
        <v>11.55</v>
      </c>
      <c r="AD15" s="1">
        <f t="shared" si="8"/>
        <v>7623.0000000000009</v>
      </c>
    </row>
    <row r="16" spans="1:30" x14ac:dyDescent="0.25">
      <c r="A16" s="6">
        <v>12</v>
      </c>
      <c r="B16" s="7" t="s">
        <v>3</v>
      </c>
      <c r="C16" s="8">
        <v>1</v>
      </c>
      <c r="D16" s="6" t="s">
        <v>7</v>
      </c>
      <c r="E16" s="2">
        <v>5000</v>
      </c>
      <c r="F16" s="2">
        <f t="shared" si="0"/>
        <v>5000</v>
      </c>
      <c r="H16" s="2">
        <v>4475</v>
      </c>
      <c r="I16" s="2">
        <f t="shared" si="1"/>
        <v>4475</v>
      </c>
      <c r="K16" s="2">
        <v>17999</v>
      </c>
      <c r="L16" s="2">
        <f t="shared" si="2"/>
        <v>17999</v>
      </c>
      <c r="N16" s="2">
        <v>8000</v>
      </c>
      <c r="O16" s="2">
        <f t="shared" si="3"/>
        <v>8000</v>
      </c>
      <c r="Q16" s="2">
        <v>13073</v>
      </c>
      <c r="R16" s="2">
        <f t="shared" si="4"/>
        <v>13073</v>
      </c>
      <c r="T16" s="2">
        <v>16911</v>
      </c>
      <c r="U16" s="2">
        <f t="shared" si="5"/>
        <v>16911</v>
      </c>
      <c r="W16" s="2">
        <v>9450</v>
      </c>
      <c r="X16" s="2">
        <f t="shared" si="6"/>
        <v>9450</v>
      </c>
      <c r="Z16" s="2">
        <v>3000</v>
      </c>
      <c r="AA16" s="2">
        <f t="shared" si="7"/>
        <v>3000</v>
      </c>
      <c r="AC16" s="2">
        <v>17500</v>
      </c>
      <c r="AD16" s="2">
        <f t="shared" si="8"/>
        <v>17500</v>
      </c>
    </row>
    <row r="17" spans="1:30" x14ac:dyDescent="0.25">
      <c r="A17" s="6"/>
      <c r="B17" s="7"/>
      <c r="C17" s="6"/>
      <c r="D17" s="6"/>
      <c r="F17" s="13">
        <f>SUM(F5:F16)</f>
        <v>499015</v>
      </c>
      <c r="H17" s="1"/>
      <c r="I17" s="4">
        <f>SUM(I5:I16)</f>
        <v>547324.06000000006</v>
      </c>
      <c r="K17" s="1"/>
      <c r="L17" s="4">
        <f>SUM(L5:L16)</f>
        <v>550000</v>
      </c>
      <c r="N17" s="1"/>
      <c r="O17" s="4">
        <f>SUM(O5:O16)</f>
        <v>559534</v>
      </c>
      <c r="Q17" s="1"/>
      <c r="R17" s="14">
        <f>SUM(R5:R16)</f>
        <v>581005</v>
      </c>
      <c r="T17" s="1"/>
      <c r="U17" s="4">
        <f>SUM(U5:U16)</f>
        <v>581686</v>
      </c>
      <c r="W17" s="1"/>
      <c r="X17" s="4">
        <f>SUM(X5:X16)</f>
        <v>592229.80000000005</v>
      </c>
      <c r="Z17" s="1"/>
      <c r="AA17" s="4">
        <f>SUM(AA5:AA16)</f>
        <v>617010.61</v>
      </c>
      <c r="AC17" s="1"/>
      <c r="AD17" s="13">
        <f>SUM(AD5:AD16)</f>
        <v>662123.10000000009</v>
      </c>
    </row>
    <row r="18" spans="1:30" x14ac:dyDescent="0.25">
      <c r="A18" s="6"/>
      <c r="B18" s="7"/>
      <c r="C18" s="6"/>
      <c r="D18" s="6"/>
      <c r="H18" s="1"/>
      <c r="I18" s="1"/>
      <c r="K18" s="1"/>
      <c r="L18" s="1"/>
      <c r="N18" s="1"/>
      <c r="O18" s="1"/>
      <c r="Q18" s="1"/>
      <c r="R18" s="1"/>
      <c r="T18" s="1"/>
      <c r="U18" s="1"/>
      <c r="W18" s="1"/>
      <c r="X18" s="1"/>
      <c r="Z18" s="1"/>
      <c r="AA18" s="1"/>
      <c r="AC18" s="1"/>
      <c r="AD18" s="1"/>
    </row>
    <row r="19" spans="1:30" x14ac:dyDescent="0.25">
      <c r="A19" s="6"/>
      <c r="B19" s="7"/>
      <c r="C19" s="6"/>
      <c r="D19" s="6"/>
      <c r="H19" s="1"/>
      <c r="I19" s="1"/>
      <c r="K19" s="1"/>
      <c r="L19" s="1"/>
      <c r="N19" s="1"/>
      <c r="O19" s="1"/>
      <c r="Q19" s="1"/>
      <c r="R19" s="1"/>
      <c r="T19" s="1"/>
      <c r="U19" s="1"/>
      <c r="W19" s="1"/>
      <c r="X19" s="1"/>
      <c r="Z19" s="1"/>
      <c r="AA19" s="1"/>
      <c r="AC19" s="1"/>
      <c r="AD19" s="1"/>
    </row>
    <row r="20" spans="1:30" x14ac:dyDescent="0.25">
      <c r="A20" s="6">
        <v>1</v>
      </c>
      <c r="B20" s="7" t="s">
        <v>8</v>
      </c>
      <c r="C20" s="6">
        <v>1</v>
      </c>
      <c r="D20" s="6" t="s">
        <v>9</v>
      </c>
      <c r="E20" s="1">
        <v>257.5</v>
      </c>
      <c r="F20" s="1">
        <f>C20*E20</f>
        <v>257.5</v>
      </c>
      <c r="H20" s="1">
        <v>250</v>
      </c>
      <c r="I20" s="1">
        <f>C20*H20</f>
        <v>250</v>
      </c>
      <c r="K20" s="1">
        <v>450</v>
      </c>
      <c r="L20" s="1">
        <f>K20*C20</f>
        <v>450</v>
      </c>
      <c r="N20" s="1">
        <v>200</v>
      </c>
      <c r="O20" s="1">
        <f>N20*C20</f>
        <v>200</v>
      </c>
      <c r="Q20" s="1">
        <v>398</v>
      </c>
      <c r="R20" s="1">
        <f>Q20*C20</f>
        <v>398</v>
      </c>
      <c r="T20" s="1">
        <v>80</v>
      </c>
      <c r="U20" s="1">
        <f>T20*C20</f>
        <v>80</v>
      </c>
      <c r="W20" s="1">
        <v>250</v>
      </c>
      <c r="X20" s="1">
        <f>W20*C20</f>
        <v>250</v>
      </c>
      <c r="Z20" s="1">
        <v>150</v>
      </c>
      <c r="AA20" s="1">
        <f>Z20*C20</f>
        <v>150</v>
      </c>
      <c r="AC20" s="1">
        <v>200</v>
      </c>
      <c r="AD20" s="1">
        <f>AC20*C20</f>
        <v>200</v>
      </c>
    </row>
  </sheetData>
  <mergeCells count="10">
    <mergeCell ref="T3:U3"/>
    <mergeCell ref="W3:X3"/>
    <mergeCell ref="Z3:AA3"/>
    <mergeCell ref="AC3:AD3"/>
    <mergeCell ref="E3:F3"/>
    <mergeCell ref="A1:B3"/>
    <mergeCell ref="H3:I3"/>
    <mergeCell ref="K3:L3"/>
    <mergeCell ref="N3:O3"/>
    <mergeCell ref="Q3:R3"/>
  </mergeCells>
  <pageMargins left="0.7" right="0.7" top="0.75" bottom="0.75" header="0.3" footer="0.3"/>
  <pageSetup scale="34" orientation="landscape" r:id="rId1"/>
  <colBreaks count="1" manualBreakCount="1">
    <brk id="1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PMP Bids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rshackelford@cityofeudoraks.gov</dc:creator>
  <cp:lastModifiedBy>Branden Boyd</cp:lastModifiedBy>
  <cp:lastPrinted>2025-02-05T15:52:13Z</cp:lastPrinted>
  <dcterms:created xsi:type="dcterms:W3CDTF">2024-05-29T15:13:32Z</dcterms:created>
  <dcterms:modified xsi:type="dcterms:W3CDTF">2025-02-05T15:53:09Z</dcterms:modified>
</cp:coreProperties>
</file>