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W Files\2025-Public Projects\2025 PMP HMA\"/>
    </mc:Choice>
  </mc:AlternateContent>
  <xr:revisionPtr revIDLastSave="0" documentId="8_{EB317EC4-3A92-4774-BD08-A58C69A458C8}" xr6:coauthVersionLast="47" xr6:coauthVersionMax="47" xr10:uidLastSave="{00000000-0000-0000-0000-000000000000}"/>
  <bookViews>
    <workbookView xWindow="-120" yWindow="-120" windowWidth="29040" windowHeight="15840" tabRatio="776" xr2:uid="{00000000-000D-0000-FFFF-FFFF00000000}"/>
  </bookViews>
  <sheets>
    <sheet name="FINAL BID TAB" sheetId="5" r:id="rId1"/>
  </sheets>
  <externalReferences>
    <externalReference r:id="rId2"/>
  </externalReferences>
  <definedNames>
    <definedName name="_xlnm.Print_Area" localSheetId="0">'FINAL BID TAB'!$A$1:$L$26</definedName>
    <definedName name="ReuseReplace">[1]Sheet2!$D$1:$D$2</definedName>
    <definedName name="Type">OFFSET([1]Sheet2!$A$1,,,COUNTA([1]Sheet2!$A$1:$A$20))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L12" i="5" l="1"/>
  <c r="L13" i="5"/>
  <c r="L14" i="5"/>
  <c r="L17" i="5"/>
  <c r="L18" i="5"/>
  <c r="L19" i="5"/>
  <c r="L20" i="5"/>
  <c r="L11" i="5"/>
  <c r="J11" i="5"/>
  <c r="J12" i="5"/>
  <c r="J13" i="5"/>
  <c r="J14" i="5"/>
  <c r="J17" i="5"/>
  <c r="J18" i="5"/>
  <c r="J19" i="5"/>
  <c r="J20" i="5"/>
  <c r="H17" i="5"/>
  <c r="H11" i="5"/>
  <c r="H12" i="5"/>
  <c r="H13" i="5"/>
  <c r="H14" i="5"/>
  <c r="H18" i="5"/>
  <c r="H19" i="5"/>
  <c r="H20" i="5"/>
  <c r="F20" i="5"/>
  <c r="F19" i="5"/>
  <c r="F17" i="5"/>
  <c r="F14" i="5"/>
  <c r="F13" i="5"/>
  <c r="F11" i="5"/>
  <c r="L21" i="5" l="1"/>
  <c r="H21" i="5"/>
  <c r="J21" i="5"/>
  <c r="J15" i="5"/>
  <c r="J24" i="5" s="1"/>
  <c r="L15" i="5"/>
  <c r="H15" i="5"/>
  <c r="F15" i="5"/>
  <c r="F18" i="5"/>
  <c r="F21" i="5" s="1"/>
  <c r="F24" i="5" l="1"/>
  <c r="H24" i="5"/>
  <c r="L24" i="5"/>
</calcChain>
</file>

<file path=xl/sharedStrings.xml><?xml version="1.0" encoding="utf-8"?>
<sst xmlns="http://schemas.openxmlformats.org/spreadsheetml/2006/main" count="22" uniqueCount="20">
  <si>
    <t>Total</t>
  </si>
  <si>
    <t>Traffic Control</t>
  </si>
  <si>
    <t>ITEM</t>
  </si>
  <si>
    <t>DESCRIPTION</t>
  </si>
  <si>
    <t>UNIT</t>
  </si>
  <si>
    <t>UNIT PRICE</t>
  </si>
  <si>
    <t>TOTAL</t>
  </si>
  <si>
    <t>Bid Date:</t>
  </si>
  <si>
    <t>Bid Alternate #1</t>
  </si>
  <si>
    <t>Section G</t>
  </si>
  <si>
    <t>SY</t>
  </si>
  <si>
    <t>LS</t>
  </si>
  <si>
    <t>Chip Seal</t>
  </si>
  <si>
    <t>ENGINEER'S ESTIMATE OF PROBABLE COST</t>
  </si>
  <si>
    <t>Pre-Sweep</t>
  </si>
  <si>
    <t>CITY OF EUDORA - 2025 PMP - CHIP SEAL FINAL BID TAB</t>
  </si>
  <si>
    <t>February 4, 2025 @ 2 p.m.</t>
  </si>
  <si>
    <t>Bettis Asphalt</t>
  </si>
  <si>
    <t>Apac Kansas</t>
  </si>
  <si>
    <t>Vance 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</si>
</sst>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Proxima Nova"/>
      <family val="3"/>
    </font>
    <font>
      <sz val="11"/>
      <color rgb="FF000000"/>
      <name val="Proxima Nova"/>
      <family val="3"/>
    </font>
    <font>
      <sz val="11"/>
      <name val="Proxima Nova"/>
      <family val="3"/>
    </font>
    <font>
      <b/>
      <sz val="11"/>
      <name val="Proxima Nova"/>
      <family val="3"/>
    </font>
    <font>
      <sz val="10"/>
      <name val="Arial"/>
      <family val="2"/>
    </font>
    <font>
      <b/>
      <sz val="10"/>
      <color rgb="FF000000"/>
      <name val="Proxima Nova"/>
      <family val="3"/>
    </font>
    <font>
      <sz val="10"/>
      <name val="Proxima Nova"/>
      <family val="3"/>
    </font>
    <font>
      <b/>
      <sz val="24"/>
      <color rgb="FF000000"/>
      <name val="Proxima Nova"/>
      <family val="3"/>
    </font>
    <font>
      <b/>
      <sz val="11"/>
      <color rgb="FF000000"/>
      <name val="Proxima Nova"/>
      <family val="3"/>
    </font>
    <font>
      <b/>
      <sz val="10"/>
      <color rgb="FF000000"/>
      <name val="Proxima Nova"/>
      <family val="3"/>
    </font>
    <font>
      <sz val="11"/>
      <name val="Proxima Nova"/>
      <family val="3"/>
    </font>
    <font>
      <b/>
      <sz val="11"/>
      <name val="Proxima Nova"/>
      <family val="3"/>
    </font>
    <font>
      <b/>
      <sz val="10"/>
      <name val="Proxima Nova"/>
      <family val="3"/>
    </font>
    <font>
      <b/>
      <strike/>
      <sz val="11"/>
      <name val="Proxima Nova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wrapText="1"/>
    </xf>
    <xf numFmtId="0" fontId="2" fillId="0" borderId="0" xfId="0" applyFont="1"/>
    <xf numFmtId="0" fontId="2" fillId="0" borderId="1" xfId="0" applyFont="1" applyBorder="1"/>
    <xf numFmtId="165" fontId="2" fillId="0" borderId="0" xfId="0" applyNumberFormat="1" applyFont="1"/>
    <xf numFmtId="165" fontId="2" fillId="0" borderId="1" xfId="0" applyNumberFormat="1" applyFont="1" applyBorder="1"/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left" vertical="top"/>
    </xf>
    <xf numFmtId="0" fontId="3" fillId="0" borderId="2" xfId="0" applyFont="1" applyBorder="1" applyAlignment="1">
      <alignment horizontal="right"/>
    </xf>
    <xf numFmtId="44" fontId="3" fillId="0" borderId="2" xfId="1" applyFont="1" applyBorder="1"/>
    <xf numFmtId="1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44" fontId="2" fillId="0" borderId="0" xfId="1" applyFont="1" applyAlignment="1">
      <alignment horizontal="left" vertical="top"/>
    </xf>
    <xf numFmtId="44" fontId="2" fillId="0" borderId="0" xfId="1" applyFont="1"/>
    <xf numFmtId="44" fontId="2" fillId="0" borderId="2" xfId="1" applyFont="1" applyBorder="1"/>
    <xf numFmtId="44" fontId="2" fillId="0" borderId="2" xfId="1" applyFont="1" applyBorder="1" applyAlignment="1">
      <alignment horizontal="left" vertical="top"/>
    </xf>
    <xf numFmtId="44" fontId="8" fillId="0" borderId="2" xfId="1" applyFont="1" applyBorder="1"/>
    <xf numFmtId="44" fontId="7" fillId="2" borderId="0" xfId="1" applyFont="1" applyFill="1" applyAlignment="1">
      <alignment horizontal="left" vertical="top"/>
    </xf>
    <xf numFmtId="44" fontId="10" fillId="0" borderId="2" xfId="1" applyFont="1" applyBorder="1"/>
    <xf numFmtId="44" fontId="11" fillId="0" borderId="2" xfId="1" applyFont="1" applyBorder="1" applyAlignment="1">
      <alignment horizontal="left" vertical="top"/>
    </xf>
    <xf numFmtId="0" fontId="13" fillId="0" borderId="2" xfId="0" applyFont="1" applyBorder="1" applyAlignment="1">
      <alignment horizontal="center"/>
    </xf>
    <xf numFmtId="44" fontId="12" fillId="0" borderId="0" xfId="0" applyNumberFormat="1" applyFont="1"/>
    <xf numFmtId="44" fontId="2" fillId="0" borderId="0" xfId="1" applyFont="1" applyBorder="1"/>
    <xf numFmtId="44" fontId="11" fillId="0" borderId="0" xfId="1" applyFont="1" applyBorder="1" applyAlignment="1">
      <alignment horizontal="left" vertical="top"/>
    </xf>
    <xf numFmtId="44" fontId="2" fillId="0" borderId="2" xfId="1" applyFont="1" applyFill="1" applyBorder="1" applyAlignment="1">
      <alignment horizontal="left" vertical="top"/>
    </xf>
    <xf numFmtId="44" fontId="11" fillId="0" borderId="2" xfId="1" applyFont="1" applyFill="1" applyBorder="1" applyAlignment="1">
      <alignment horizontal="left" vertical="top"/>
    </xf>
    <xf numFmtId="44" fontId="5" fillId="0" borderId="2" xfId="0" applyNumberFormat="1" applyFont="1" applyBorder="1"/>
    <xf numFmtId="44" fontId="8" fillId="0" borderId="2" xfId="1" applyFont="1" applyFill="1" applyBorder="1" applyAlignment="1">
      <alignment horizontal="left" vertical="top"/>
    </xf>
    <xf numFmtId="44" fontId="8" fillId="0" borderId="2" xfId="1" applyFont="1" applyFill="1" applyBorder="1"/>
    <xf numFmtId="44" fontId="2" fillId="0" borderId="2" xfId="1" applyFont="1" applyFill="1" applyBorder="1"/>
    <xf numFmtId="7" fontId="3" fillId="0" borderId="2" xfId="1" applyNumberFormat="1" applyFont="1" applyBorder="1"/>
    <xf numFmtId="0" fontId="1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4" fontId="7" fillId="2" borderId="2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2C13DBDC-6FA5-41ED-B146-82A9C33C1E2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ad/Street/2019/Mill%20and%20Overlay/Section%20D%20Sign%20Replac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n Replacement"/>
      <sheetName val="Sheet2"/>
    </sheetNames>
    <sheetDataSet>
      <sheetData sheetId="0"/>
      <sheetData sheetId="1">
        <row r="1">
          <cell r="A1" t="str">
            <v>Stop</v>
          </cell>
          <cell r="D1" t="str">
            <v>Reuse</v>
          </cell>
        </row>
        <row r="2">
          <cell r="A2" t="str">
            <v>Yield</v>
          </cell>
          <cell r="D2" t="str">
            <v>Replace</v>
          </cell>
        </row>
        <row r="3">
          <cell r="A3" t="str">
            <v>Children Playing</v>
          </cell>
        </row>
        <row r="4">
          <cell r="A4" t="str">
            <v>Speed Limit</v>
          </cell>
        </row>
        <row r="5">
          <cell r="A5" t="str">
            <v>Street</v>
          </cell>
        </row>
        <row r="6">
          <cell r="A6" t="str">
            <v>Crossing</v>
          </cell>
        </row>
        <row r="7">
          <cell r="A7" t="str">
            <v>Reduced Speed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8F45-A454-451E-8319-5A1DFB4E3A35}">
  <sheetPr>
    <tabColor rgb="FFFF0000"/>
    <pageSetUpPr fitToPage="1"/>
  </sheetPr>
  <dimension ref="A3:L76"/>
  <sheetViews>
    <sheetView tabSelected="1" zoomScaleNormal="100" zoomScaleSheetLayoutView="100" workbookViewId="0">
      <selection activeCell="E13" sqref="E13"/>
    </sheetView>
  </sheetViews>
  <sheetFormatPr defaultColWidth="9.33203125" defaultRowHeight="12.75" x14ac:dyDescent="0.2"/>
  <cols>
    <col min="1" max="1" width="11.1640625" style="1" bestFit="1" customWidth="1"/>
    <col min="2" max="2" width="54.33203125" style="1" customWidth="1"/>
    <col min="3" max="3" width="10.6640625" style="1" bestFit="1" customWidth="1"/>
    <col min="4" max="4" width="9.33203125" style="1"/>
    <col min="5" max="5" width="20.6640625" style="1" customWidth="1"/>
    <col min="6" max="6" width="24.33203125" style="1" customWidth="1"/>
    <col min="7" max="7" width="16.83203125" style="25" bestFit="1" customWidth="1"/>
    <col min="8" max="8" width="16.83203125" style="25" customWidth="1"/>
    <col min="9" max="9" width="16.83203125" style="25" bestFit="1" customWidth="1"/>
    <col min="10" max="10" width="16.83203125" style="25" customWidth="1"/>
    <col min="11" max="11" width="16.83203125" style="25" bestFit="1" customWidth="1"/>
    <col min="12" max="12" width="15.83203125" style="25" bestFit="1" customWidth="1"/>
    <col min="13" max="16384" width="9.33203125" style="1"/>
  </cols>
  <sheetData>
    <row r="3" spans="1:12" x14ac:dyDescent="0.2">
      <c r="A3" s="1" t="s">
        <v>7</v>
      </c>
      <c r="B3" s="1" t="s">
        <v>16</v>
      </c>
    </row>
    <row r="5" spans="1:12" ht="30" x14ac:dyDescent="0.2">
      <c r="A5" s="47" t="s">
        <v>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7" spans="1:12" s="6" customFormat="1" x14ac:dyDescent="0.2">
      <c r="A7" s="48" t="s">
        <v>13</v>
      </c>
      <c r="B7" s="49"/>
      <c r="C7" s="49"/>
      <c r="D7" s="49"/>
      <c r="E7" s="49"/>
      <c r="F7" s="50"/>
      <c r="G7" s="46" t="s">
        <v>17</v>
      </c>
      <c r="H7" s="46"/>
      <c r="I7" s="46" t="s">
        <v>18</v>
      </c>
      <c r="J7" s="46"/>
      <c r="K7" s="46" t="s">
        <v>19</v>
      </c>
      <c r="L7" s="46"/>
    </row>
    <row r="8" spans="1:12" s="6" customFormat="1" x14ac:dyDescent="0.2">
      <c r="C8" s="7"/>
      <c r="E8" s="8"/>
      <c r="F8" s="9"/>
      <c r="G8" s="26"/>
      <c r="H8" s="25"/>
      <c r="I8" s="26"/>
      <c r="J8" s="25"/>
      <c r="K8" s="26"/>
      <c r="L8" s="25"/>
    </row>
    <row r="9" spans="1:12" s="6" customFormat="1" ht="14.25" x14ac:dyDescent="0.2">
      <c r="A9" s="10" t="s">
        <v>2</v>
      </c>
      <c r="B9" s="10" t="s">
        <v>3</v>
      </c>
      <c r="C9" s="10" t="s">
        <v>0</v>
      </c>
      <c r="D9" s="10" t="s">
        <v>4</v>
      </c>
      <c r="E9" s="11" t="s">
        <v>5</v>
      </c>
      <c r="F9" s="11" t="s">
        <v>0</v>
      </c>
      <c r="G9" s="26"/>
      <c r="H9" s="25"/>
      <c r="I9" s="26"/>
      <c r="J9" s="25"/>
      <c r="K9" s="26"/>
      <c r="L9" s="25"/>
    </row>
    <row r="10" spans="1:12" s="6" customFormat="1" ht="14.25" x14ac:dyDescent="0.2">
      <c r="A10" s="12"/>
      <c r="B10" s="33" t="s">
        <v>9</v>
      </c>
      <c r="C10" s="12"/>
      <c r="D10" s="12"/>
      <c r="E10" s="13"/>
      <c r="F10" s="13"/>
      <c r="G10" s="26"/>
      <c r="H10" s="25"/>
      <c r="I10" s="26"/>
      <c r="J10" s="25"/>
      <c r="K10" s="26"/>
      <c r="L10" s="25"/>
    </row>
    <row r="11" spans="1:12" s="14" customFormat="1" ht="14.25" x14ac:dyDescent="0.2">
      <c r="A11" s="16">
        <v>1</v>
      </c>
      <c r="B11" s="17" t="s">
        <v>12</v>
      </c>
      <c r="C11" s="18">
        <v>30197</v>
      </c>
      <c r="D11" s="19" t="s">
        <v>10</v>
      </c>
      <c r="E11" s="22">
        <v>2.2999999999999998</v>
      </c>
      <c r="F11" s="22">
        <f t="shared" ref="F11:F20" si="0">E11*C11</f>
        <v>69453.099999999991</v>
      </c>
      <c r="G11" s="27">
        <v>2.2799999999999998</v>
      </c>
      <c r="H11" s="28">
        <f t="shared" ref="H11:H19" si="1">G11*C11</f>
        <v>68849.159999999989</v>
      </c>
      <c r="I11" s="27">
        <v>2.42</v>
      </c>
      <c r="J11" s="28">
        <f t="shared" ref="J11:J19" si="2">I11*C11</f>
        <v>73076.739999999991</v>
      </c>
      <c r="K11" s="27">
        <v>3</v>
      </c>
      <c r="L11" s="28">
        <f>K11*C11</f>
        <v>90591</v>
      </c>
    </row>
    <row r="12" spans="1:12" s="14" customFormat="1" ht="14.25" x14ac:dyDescent="0.2">
      <c r="A12" s="16">
        <v>2</v>
      </c>
      <c r="B12" s="17" t="s">
        <v>1</v>
      </c>
      <c r="C12" s="18">
        <v>1</v>
      </c>
      <c r="D12" s="19" t="s">
        <v>11</v>
      </c>
      <c r="E12" s="22">
        <v>2413.41</v>
      </c>
      <c r="F12" s="22">
        <f>E12*C12</f>
        <v>2413.41</v>
      </c>
      <c r="G12" s="27">
        <v>1783.97</v>
      </c>
      <c r="H12" s="28">
        <f t="shared" si="1"/>
        <v>1783.97</v>
      </c>
      <c r="I12" s="27">
        <v>12675</v>
      </c>
      <c r="J12" s="28">
        <f t="shared" si="2"/>
        <v>12675</v>
      </c>
      <c r="K12" s="27">
        <v>2000</v>
      </c>
      <c r="L12" s="28">
        <f t="shared" ref="L12:L20" si="3">K12*C12</f>
        <v>2000</v>
      </c>
    </row>
    <row r="13" spans="1:12" s="14" customFormat="1" ht="14.25" x14ac:dyDescent="0.2">
      <c r="A13" s="16"/>
      <c r="B13" s="17"/>
      <c r="C13" s="23"/>
      <c r="D13" s="21"/>
      <c r="E13" s="22">
        <v>0</v>
      </c>
      <c r="F13" s="22">
        <f t="shared" si="0"/>
        <v>0</v>
      </c>
      <c r="G13" s="27">
        <v>0</v>
      </c>
      <c r="H13" s="28">
        <f t="shared" si="1"/>
        <v>0</v>
      </c>
      <c r="I13" s="27">
        <v>0</v>
      </c>
      <c r="J13" s="28">
        <f t="shared" si="2"/>
        <v>0</v>
      </c>
      <c r="K13" s="27">
        <v>0</v>
      </c>
      <c r="L13" s="28">
        <f t="shared" si="3"/>
        <v>0</v>
      </c>
    </row>
    <row r="14" spans="1:12" s="14" customFormat="1" ht="14.25" x14ac:dyDescent="0.2">
      <c r="A14" s="16"/>
      <c r="B14" s="17"/>
      <c r="C14" s="23"/>
      <c r="D14" s="21"/>
      <c r="E14" s="22">
        <v>0</v>
      </c>
      <c r="F14" s="22">
        <f t="shared" si="0"/>
        <v>0</v>
      </c>
      <c r="G14" s="27">
        <v>0</v>
      </c>
      <c r="H14" s="28">
        <f t="shared" si="1"/>
        <v>0</v>
      </c>
      <c r="I14" s="27">
        <v>0</v>
      </c>
      <c r="J14" s="28">
        <f t="shared" si="2"/>
        <v>0</v>
      </c>
      <c r="K14" s="27">
        <v>0</v>
      </c>
      <c r="L14" s="28">
        <f t="shared" si="3"/>
        <v>0</v>
      </c>
    </row>
    <row r="15" spans="1:12" s="14" customFormat="1" ht="14.25" x14ac:dyDescent="0.2">
      <c r="A15" s="24"/>
      <c r="B15" s="12"/>
      <c r="C15" s="23"/>
      <c r="D15" s="21"/>
      <c r="E15" s="43"/>
      <c r="F15" s="31">
        <f>SUM(F11:F14)</f>
        <v>71866.509999999995</v>
      </c>
      <c r="G15" s="27"/>
      <c r="H15" s="32">
        <f>SUM(H11:H14)</f>
        <v>70633.12999999999</v>
      </c>
      <c r="I15" s="27"/>
      <c r="J15" s="32">
        <f>SUM(J11:J14)</f>
        <v>85751.739999999991</v>
      </c>
      <c r="K15" s="27"/>
      <c r="L15" s="32">
        <f>SUM(L11:L14)</f>
        <v>92591</v>
      </c>
    </row>
    <row r="16" spans="1:12" s="14" customFormat="1" ht="14.25" x14ac:dyDescent="0.2">
      <c r="A16" s="24"/>
      <c r="B16" s="10" t="s">
        <v>8</v>
      </c>
      <c r="C16" s="23"/>
      <c r="D16" s="21"/>
      <c r="E16" s="22"/>
      <c r="F16" s="22"/>
      <c r="G16" s="27"/>
      <c r="H16" s="28"/>
      <c r="I16" s="27"/>
      <c r="J16" s="28"/>
      <c r="K16" s="27"/>
      <c r="L16" s="28"/>
    </row>
    <row r="17" spans="1:12" s="14" customFormat="1" ht="14.25" x14ac:dyDescent="0.2">
      <c r="A17" s="16"/>
      <c r="B17" s="44"/>
      <c r="C17" s="18"/>
      <c r="D17" s="19"/>
      <c r="E17" s="22">
        <v>0</v>
      </c>
      <c r="F17" s="22">
        <f t="shared" si="0"/>
        <v>0</v>
      </c>
      <c r="G17" s="29">
        <v>0</v>
      </c>
      <c r="H17" s="40">
        <f t="shared" si="1"/>
        <v>0</v>
      </c>
      <c r="I17" s="41">
        <v>0</v>
      </c>
      <c r="J17" s="37">
        <f t="shared" si="2"/>
        <v>0</v>
      </c>
      <c r="K17" s="29">
        <v>0</v>
      </c>
      <c r="L17" s="28">
        <f t="shared" si="3"/>
        <v>0</v>
      </c>
    </row>
    <row r="18" spans="1:12" s="14" customFormat="1" ht="14.25" x14ac:dyDescent="0.2">
      <c r="A18" s="16">
        <v>3</v>
      </c>
      <c r="B18" s="45" t="s">
        <v>14</v>
      </c>
      <c r="C18" s="18">
        <v>30197</v>
      </c>
      <c r="D18" s="19" t="s">
        <v>10</v>
      </c>
      <c r="E18" s="22">
        <v>0.17</v>
      </c>
      <c r="F18" s="22">
        <f t="shared" si="0"/>
        <v>5133.4900000000007</v>
      </c>
      <c r="G18" s="29">
        <v>0.17</v>
      </c>
      <c r="H18" s="40">
        <f t="shared" si="1"/>
        <v>5133.4900000000007</v>
      </c>
      <c r="I18" s="41">
        <v>0.16</v>
      </c>
      <c r="J18" s="37">
        <f t="shared" si="2"/>
        <v>4831.5200000000004</v>
      </c>
      <c r="K18" s="29">
        <v>0.16</v>
      </c>
      <c r="L18" s="28">
        <f t="shared" si="3"/>
        <v>4831.5200000000004</v>
      </c>
    </row>
    <row r="19" spans="1:12" s="14" customFormat="1" ht="14.25" x14ac:dyDescent="0.2">
      <c r="A19" s="16"/>
      <c r="B19" s="44"/>
      <c r="C19" s="18"/>
      <c r="D19" s="19"/>
      <c r="E19" s="22">
        <v>0</v>
      </c>
      <c r="F19" s="22">
        <f t="shared" si="0"/>
        <v>0</v>
      </c>
      <c r="G19" s="27">
        <v>0</v>
      </c>
      <c r="H19" s="37">
        <f t="shared" si="1"/>
        <v>0</v>
      </c>
      <c r="I19" s="42">
        <v>0</v>
      </c>
      <c r="J19" s="37">
        <f t="shared" si="2"/>
        <v>0</v>
      </c>
      <c r="K19" s="27">
        <v>0</v>
      </c>
      <c r="L19" s="28">
        <f t="shared" si="3"/>
        <v>0</v>
      </c>
    </row>
    <row r="20" spans="1:12" s="14" customFormat="1" ht="14.25" x14ac:dyDescent="0.2">
      <c r="A20" s="16"/>
      <c r="B20" s="44"/>
      <c r="C20" s="18"/>
      <c r="D20" s="19"/>
      <c r="E20" s="22">
        <v>0</v>
      </c>
      <c r="F20" s="22">
        <f t="shared" si="0"/>
        <v>0</v>
      </c>
      <c r="G20" s="27">
        <v>0</v>
      </c>
      <c r="H20" s="37">
        <f t="shared" ref="H20" si="4">G20*C20</f>
        <v>0</v>
      </c>
      <c r="I20" s="42">
        <v>0</v>
      </c>
      <c r="J20" s="37">
        <f t="shared" ref="J20" si="5">I20*C20</f>
        <v>0</v>
      </c>
      <c r="K20" s="27">
        <v>0</v>
      </c>
      <c r="L20" s="28">
        <f t="shared" si="3"/>
        <v>0</v>
      </c>
    </row>
    <row r="21" spans="1:12" s="14" customFormat="1" ht="14.25" x14ac:dyDescent="0.2">
      <c r="A21" s="24"/>
      <c r="B21" s="44"/>
      <c r="C21" s="12"/>
      <c r="D21" s="12"/>
      <c r="E21" s="22"/>
      <c r="F21" s="31">
        <f>SUM(F17:F20)</f>
        <v>5133.4900000000007</v>
      </c>
      <c r="G21" s="27"/>
      <c r="H21" s="38">
        <f>SUM(H17:H20)</f>
        <v>5133.4900000000007</v>
      </c>
      <c r="I21" s="42"/>
      <c r="J21" s="38">
        <f>SUM(J17:J20)</f>
        <v>4831.5200000000004</v>
      </c>
      <c r="K21" s="27"/>
      <c r="L21" s="32">
        <f>SUM(L17:L20)</f>
        <v>4831.5200000000004</v>
      </c>
    </row>
    <row r="22" spans="1:12" s="14" customFormat="1" ht="14.25" x14ac:dyDescent="0.2">
      <c r="A22" s="24"/>
      <c r="B22" s="12"/>
      <c r="C22" s="24"/>
      <c r="D22" s="24"/>
      <c r="E22" s="22"/>
      <c r="F22" s="31"/>
      <c r="G22" s="35"/>
      <c r="H22" s="36"/>
      <c r="I22" s="35"/>
      <c r="J22" s="36"/>
      <c r="K22" s="35"/>
      <c r="L22" s="36"/>
    </row>
    <row r="23" spans="1:12" s="2" customFormat="1" ht="14.25" x14ac:dyDescent="0.2">
      <c r="A23" s="12"/>
      <c r="B23" s="12"/>
      <c r="C23" s="12"/>
      <c r="D23" s="12"/>
      <c r="E23" s="12"/>
      <c r="F23" s="12"/>
      <c r="G23" s="25"/>
      <c r="H23" s="25"/>
      <c r="I23" s="25"/>
      <c r="J23" s="25"/>
      <c r="K23" s="25"/>
      <c r="L23" s="25"/>
    </row>
    <row r="24" spans="1:12" s="2" customFormat="1" ht="14.25" x14ac:dyDescent="0.2">
      <c r="A24" s="14"/>
      <c r="B24" s="14"/>
      <c r="C24" s="14"/>
      <c r="D24" s="14"/>
      <c r="E24" s="15" t="s">
        <v>6</v>
      </c>
      <c r="F24" s="39">
        <f>F15+F21</f>
        <v>77000</v>
      </c>
      <c r="G24" s="25"/>
      <c r="H24" s="39">
        <f>H15+H21</f>
        <v>75766.62</v>
      </c>
      <c r="I24" s="25"/>
      <c r="J24" s="39">
        <f>J15+J21</f>
        <v>90583.26</v>
      </c>
      <c r="K24" s="25"/>
      <c r="L24" s="30">
        <f>L15+L21</f>
        <v>97422.52</v>
      </c>
    </row>
    <row r="25" spans="1:12" s="2" customFormat="1" ht="14.25" x14ac:dyDescent="0.2">
      <c r="A25" s="14"/>
      <c r="B25" s="14"/>
      <c r="C25" s="14"/>
      <c r="D25" s="14"/>
      <c r="E25" s="15"/>
      <c r="F25" s="34"/>
      <c r="G25" s="25"/>
      <c r="H25" s="25"/>
      <c r="I25" s="25"/>
      <c r="J25" s="25"/>
      <c r="K25" s="25"/>
      <c r="L25" s="25"/>
    </row>
    <row r="26" spans="1:12" s="6" customFormat="1" ht="14.25" x14ac:dyDescent="0.2">
      <c r="A26" s="2"/>
      <c r="B26" s="2"/>
      <c r="C26" s="14"/>
      <c r="D26" s="14"/>
      <c r="E26" s="15"/>
      <c r="F26" s="20"/>
      <c r="G26" s="26"/>
      <c r="H26" s="25"/>
      <c r="I26" s="26"/>
      <c r="J26" s="25"/>
      <c r="K26" s="26"/>
      <c r="L26" s="25"/>
    </row>
    <row r="27" spans="1:12" s="6" customFormat="1" ht="14.25" x14ac:dyDescent="0.2">
      <c r="A27" s="1"/>
      <c r="B27" s="1"/>
      <c r="C27" s="2"/>
      <c r="D27" s="25"/>
      <c r="E27" s="25"/>
      <c r="F27" s="26"/>
      <c r="G27" s="25"/>
      <c r="H27" s="26"/>
      <c r="I27" s="25"/>
      <c r="J27" s="26"/>
      <c r="K27" s="25"/>
    </row>
    <row r="28" spans="1:12" s="6" customFormat="1" ht="14.25" x14ac:dyDescent="0.2">
      <c r="A28" s="2"/>
      <c r="B28" s="2"/>
      <c r="C28" s="4"/>
      <c r="D28" s="5"/>
      <c r="E28" s="5"/>
      <c r="F28" s="3"/>
      <c r="G28" s="26"/>
      <c r="H28" s="25"/>
      <c r="I28" s="26"/>
      <c r="J28" s="25"/>
      <c r="K28" s="26"/>
      <c r="L28" s="25"/>
    </row>
    <row r="29" spans="1:12" s="6" customFormat="1" ht="14.25" x14ac:dyDescent="0.2">
      <c r="A29" s="2"/>
      <c r="B29" s="2"/>
      <c r="C29" s="2"/>
      <c r="D29" s="1"/>
      <c r="E29" s="1"/>
      <c r="F29" s="1"/>
      <c r="G29" s="26"/>
      <c r="H29" s="25"/>
      <c r="I29" s="26"/>
      <c r="J29" s="25"/>
      <c r="K29" s="26"/>
      <c r="L29" s="25"/>
    </row>
    <row r="30" spans="1:12" s="6" customFormat="1" ht="14.25" x14ac:dyDescent="0.2">
      <c r="A30" s="2"/>
      <c r="B30" s="2"/>
      <c r="C30" s="2"/>
      <c r="D30" s="1"/>
      <c r="E30" s="1"/>
      <c r="F30" s="1"/>
      <c r="G30" s="26"/>
      <c r="H30" s="25"/>
      <c r="I30" s="26"/>
      <c r="J30" s="25"/>
      <c r="K30" s="26"/>
      <c r="L30" s="25"/>
    </row>
    <row r="31" spans="1:12" s="6" customFormat="1" x14ac:dyDescent="0.2">
      <c r="A31" s="1"/>
      <c r="B31" s="1"/>
      <c r="C31" s="1"/>
      <c r="D31" s="1"/>
      <c r="E31" s="1"/>
      <c r="F31" s="1"/>
      <c r="G31" s="26"/>
      <c r="H31" s="25"/>
      <c r="I31" s="26"/>
      <c r="J31" s="25"/>
      <c r="K31" s="26"/>
      <c r="L31" s="25"/>
    </row>
    <row r="33" spans="7:12" x14ac:dyDescent="0.2">
      <c r="G33" s="1"/>
      <c r="H33" s="1"/>
      <c r="I33" s="1"/>
      <c r="J33" s="1"/>
      <c r="K33" s="1"/>
      <c r="L33" s="1"/>
    </row>
    <row r="34" spans="7:12" x14ac:dyDescent="0.2">
      <c r="G34" s="1"/>
      <c r="H34" s="1"/>
      <c r="I34" s="1"/>
      <c r="J34" s="1"/>
      <c r="K34" s="1"/>
      <c r="L34" s="1"/>
    </row>
    <row r="35" spans="7:12" x14ac:dyDescent="0.2">
      <c r="G35" s="1"/>
      <c r="H35" s="1"/>
      <c r="I35" s="1"/>
      <c r="J35" s="1"/>
      <c r="K35" s="1"/>
      <c r="L35" s="1"/>
    </row>
    <row r="36" spans="7:12" x14ac:dyDescent="0.2">
      <c r="G36" s="1"/>
      <c r="H36" s="1"/>
      <c r="I36" s="1"/>
      <c r="J36" s="1"/>
      <c r="K36" s="1"/>
      <c r="L36" s="1"/>
    </row>
    <row r="37" spans="7:12" x14ac:dyDescent="0.2">
      <c r="G37" s="1"/>
      <c r="H37" s="1"/>
      <c r="I37" s="1"/>
      <c r="J37" s="1"/>
      <c r="K37" s="1"/>
      <c r="L37" s="1"/>
    </row>
    <row r="38" spans="7:12" x14ac:dyDescent="0.2">
      <c r="G38" s="1"/>
      <c r="H38" s="1"/>
      <c r="I38" s="1"/>
      <c r="J38" s="1"/>
      <c r="K38" s="1"/>
      <c r="L38" s="1"/>
    </row>
    <row r="39" spans="7:12" x14ac:dyDescent="0.2">
      <c r="G39" s="1"/>
      <c r="H39" s="1"/>
      <c r="I39" s="1"/>
      <c r="J39" s="1"/>
      <c r="K39" s="1"/>
      <c r="L39" s="1"/>
    </row>
    <row r="40" spans="7:12" x14ac:dyDescent="0.2">
      <c r="G40" s="1"/>
      <c r="H40" s="1"/>
      <c r="I40" s="1"/>
      <c r="J40" s="1"/>
      <c r="K40" s="1"/>
      <c r="L40" s="1"/>
    </row>
    <row r="41" spans="7:12" x14ac:dyDescent="0.2">
      <c r="G41" s="1"/>
      <c r="H41" s="1"/>
      <c r="I41" s="1"/>
      <c r="J41" s="1"/>
      <c r="K41" s="1"/>
      <c r="L41" s="1"/>
    </row>
    <row r="42" spans="7:12" x14ac:dyDescent="0.2">
      <c r="G42" s="1"/>
      <c r="H42" s="1"/>
      <c r="I42" s="1"/>
      <c r="J42" s="1"/>
      <c r="K42" s="1"/>
      <c r="L42" s="1"/>
    </row>
    <row r="43" spans="7:12" x14ac:dyDescent="0.2">
      <c r="G43" s="1"/>
      <c r="H43" s="1"/>
      <c r="I43" s="1"/>
      <c r="J43" s="1"/>
      <c r="K43" s="1"/>
      <c r="L43" s="1"/>
    </row>
    <row r="44" spans="7:12" x14ac:dyDescent="0.2">
      <c r="G44" s="1"/>
      <c r="H44" s="1"/>
      <c r="I44" s="1"/>
      <c r="J44" s="1"/>
      <c r="K44" s="1"/>
      <c r="L44" s="1"/>
    </row>
    <row r="45" spans="7:12" x14ac:dyDescent="0.2">
      <c r="G45" s="1"/>
      <c r="H45" s="1"/>
      <c r="I45" s="1"/>
      <c r="J45" s="1"/>
      <c r="K45" s="1"/>
      <c r="L45" s="1"/>
    </row>
    <row r="46" spans="7:12" x14ac:dyDescent="0.2">
      <c r="G46" s="1"/>
      <c r="H46" s="1"/>
      <c r="I46" s="1"/>
      <c r="J46" s="1"/>
      <c r="K46" s="1"/>
      <c r="L46" s="1"/>
    </row>
    <row r="47" spans="7:12" x14ac:dyDescent="0.2">
      <c r="G47" s="1"/>
      <c r="H47" s="1"/>
      <c r="I47" s="1"/>
      <c r="J47" s="1"/>
      <c r="K47" s="1"/>
      <c r="L47" s="1"/>
    </row>
    <row r="48" spans="7:12" x14ac:dyDescent="0.2">
      <c r="G48" s="1"/>
      <c r="H48" s="1"/>
      <c r="I48" s="1"/>
      <c r="J48" s="1"/>
      <c r="K48" s="1"/>
      <c r="L48" s="1"/>
    </row>
    <row r="49" spans="7:12" x14ac:dyDescent="0.2">
      <c r="G49" s="1"/>
      <c r="H49" s="1"/>
      <c r="I49" s="1"/>
      <c r="J49" s="1"/>
      <c r="K49" s="1"/>
      <c r="L49" s="1"/>
    </row>
    <row r="50" spans="7:12" x14ac:dyDescent="0.2">
      <c r="G50" s="1"/>
      <c r="H50" s="1"/>
      <c r="I50" s="1"/>
      <c r="J50" s="1"/>
      <c r="K50" s="1"/>
      <c r="L50" s="1"/>
    </row>
    <row r="51" spans="7:12" x14ac:dyDescent="0.2">
      <c r="G51" s="1"/>
      <c r="H51" s="1"/>
      <c r="I51" s="1"/>
      <c r="J51" s="1"/>
      <c r="K51" s="1"/>
      <c r="L51" s="1"/>
    </row>
    <row r="52" spans="7:12" x14ac:dyDescent="0.2">
      <c r="G52" s="1"/>
      <c r="H52" s="1"/>
      <c r="I52" s="1"/>
      <c r="J52" s="1"/>
      <c r="K52" s="1"/>
      <c r="L52" s="1"/>
    </row>
    <row r="53" spans="7:12" x14ac:dyDescent="0.2">
      <c r="G53" s="1"/>
      <c r="H53" s="1"/>
      <c r="I53" s="1"/>
      <c r="J53" s="1"/>
      <c r="K53" s="1"/>
      <c r="L53" s="1"/>
    </row>
    <row r="54" spans="7:12" x14ac:dyDescent="0.2">
      <c r="G54" s="1"/>
      <c r="H54" s="1"/>
      <c r="I54" s="1"/>
      <c r="J54" s="1"/>
      <c r="K54" s="1"/>
      <c r="L54" s="1"/>
    </row>
    <row r="55" spans="7:12" x14ac:dyDescent="0.2">
      <c r="G55" s="1"/>
      <c r="H55" s="1"/>
      <c r="I55" s="1"/>
      <c r="J55" s="1"/>
      <c r="K55" s="1"/>
      <c r="L55" s="1"/>
    </row>
    <row r="56" spans="7:12" x14ac:dyDescent="0.2">
      <c r="G56" s="1"/>
      <c r="H56" s="1"/>
      <c r="I56" s="1"/>
      <c r="J56" s="1"/>
      <c r="K56" s="1"/>
      <c r="L56" s="1"/>
    </row>
    <row r="57" spans="7:12" x14ac:dyDescent="0.2">
      <c r="G57" s="1"/>
      <c r="H57" s="1"/>
      <c r="I57" s="1"/>
      <c r="J57" s="1"/>
      <c r="K57" s="1"/>
      <c r="L57" s="1"/>
    </row>
    <row r="58" spans="7:12" x14ac:dyDescent="0.2">
      <c r="G58" s="1"/>
      <c r="H58" s="1"/>
      <c r="I58" s="1"/>
      <c r="J58" s="1"/>
      <c r="K58" s="1"/>
      <c r="L58" s="1"/>
    </row>
    <row r="59" spans="7:12" x14ac:dyDescent="0.2">
      <c r="G59" s="1"/>
      <c r="H59" s="1"/>
      <c r="I59" s="1"/>
      <c r="J59" s="1"/>
      <c r="K59" s="1"/>
      <c r="L59" s="1"/>
    </row>
    <row r="60" spans="7:12" x14ac:dyDescent="0.2">
      <c r="G60" s="1"/>
      <c r="H60" s="1"/>
      <c r="I60" s="1"/>
      <c r="J60" s="1"/>
      <c r="K60" s="1"/>
      <c r="L60" s="1"/>
    </row>
    <row r="61" spans="7:12" x14ac:dyDescent="0.2">
      <c r="G61" s="1"/>
      <c r="H61" s="1"/>
      <c r="I61" s="1"/>
      <c r="J61" s="1"/>
      <c r="K61" s="1"/>
      <c r="L61" s="1"/>
    </row>
    <row r="62" spans="7:12" x14ac:dyDescent="0.2">
      <c r="G62" s="1"/>
      <c r="H62" s="1"/>
      <c r="I62" s="1"/>
      <c r="J62" s="1"/>
      <c r="K62" s="1"/>
      <c r="L62" s="1"/>
    </row>
    <row r="63" spans="7:12" x14ac:dyDescent="0.2">
      <c r="G63" s="1"/>
      <c r="H63" s="1"/>
      <c r="I63" s="1"/>
      <c r="J63" s="1"/>
      <c r="K63" s="1"/>
      <c r="L63" s="1"/>
    </row>
    <row r="64" spans="7:12" x14ac:dyDescent="0.2">
      <c r="G64" s="1"/>
      <c r="H64" s="1"/>
      <c r="I64" s="1"/>
      <c r="J64" s="1"/>
      <c r="K64" s="1"/>
      <c r="L64" s="1"/>
    </row>
    <row r="65" spans="7:12" x14ac:dyDescent="0.2">
      <c r="G65" s="1"/>
      <c r="H65" s="1"/>
      <c r="I65" s="1"/>
      <c r="J65" s="1"/>
      <c r="K65" s="1"/>
      <c r="L65" s="1"/>
    </row>
    <row r="66" spans="7:12" x14ac:dyDescent="0.2">
      <c r="G66" s="1"/>
      <c r="H66" s="1"/>
      <c r="I66" s="1"/>
      <c r="J66" s="1"/>
      <c r="K66" s="1"/>
      <c r="L66" s="1"/>
    </row>
    <row r="67" spans="7:12" x14ac:dyDescent="0.2">
      <c r="G67" s="1"/>
      <c r="H67" s="1"/>
      <c r="I67" s="1"/>
      <c r="J67" s="1"/>
      <c r="K67" s="1"/>
      <c r="L67" s="1"/>
    </row>
    <row r="68" spans="7:12" x14ac:dyDescent="0.2">
      <c r="G68" s="1"/>
      <c r="H68" s="1"/>
      <c r="I68" s="1"/>
      <c r="J68" s="1"/>
      <c r="K68" s="1"/>
      <c r="L68" s="1"/>
    </row>
    <row r="69" spans="7:12" x14ac:dyDescent="0.2">
      <c r="G69" s="1"/>
      <c r="H69" s="1"/>
      <c r="I69" s="1"/>
      <c r="J69" s="1"/>
      <c r="K69" s="1"/>
      <c r="L69" s="1"/>
    </row>
    <row r="70" spans="7:12" x14ac:dyDescent="0.2">
      <c r="G70" s="1"/>
      <c r="H70" s="1"/>
      <c r="I70" s="1"/>
      <c r="J70" s="1"/>
      <c r="K70" s="1"/>
      <c r="L70" s="1"/>
    </row>
    <row r="71" spans="7:12" x14ac:dyDescent="0.2">
      <c r="G71" s="1"/>
      <c r="H71" s="1"/>
      <c r="I71" s="1"/>
      <c r="J71" s="1"/>
      <c r="K71" s="1"/>
      <c r="L71" s="1"/>
    </row>
    <row r="72" spans="7:12" x14ac:dyDescent="0.2">
      <c r="G72" s="1"/>
      <c r="H72" s="1"/>
      <c r="I72" s="1"/>
      <c r="J72" s="1"/>
      <c r="K72" s="1"/>
      <c r="L72" s="1"/>
    </row>
    <row r="73" spans="7:12" x14ac:dyDescent="0.2">
      <c r="G73" s="1"/>
      <c r="H73" s="1"/>
      <c r="I73" s="1"/>
      <c r="J73" s="1"/>
      <c r="K73" s="1"/>
      <c r="L73" s="1"/>
    </row>
    <row r="74" spans="7:12" x14ac:dyDescent="0.2">
      <c r="G74" s="1"/>
      <c r="H74" s="1"/>
      <c r="I74" s="1"/>
      <c r="J74" s="1"/>
      <c r="K74" s="1"/>
      <c r="L74" s="1"/>
    </row>
    <row r="75" spans="7:12" x14ac:dyDescent="0.2">
      <c r="G75" s="1"/>
      <c r="H75" s="1"/>
      <c r="I75" s="1"/>
      <c r="J75" s="1"/>
      <c r="K75" s="1"/>
      <c r="L75" s="1"/>
    </row>
    <row r="76" spans="7:12" x14ac:dyDescent="0.2">
      <c r="G76" s="1"/>
      <c r="H76" s="1"/>
      <c r="I76" s="1"/>
      <c r="J76" s="1"/>
      <c r="K76" s="1"/>
      <c r="L76" s="1"/>
    </row>
  </sheetData>
  <mergeCells count="5">
    <mergeCell ref="A5:L5"/>
    <mergeCell ref="I7:J7"/>
    <mergeCell ref="K7:L7"/>
    <mergeCell ref="A7:F7"/>
    <mergeCell ref="G7:H7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BID TAB</vt:lpstr>
      <vt:lpstr>'FINAL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MergedFile</dc:title>
  <dc:creator>Branden Boyd</dc:creator>
  <cp:lastModifiedBy>Branden Boyd</cp:lastModifiedBy>
  <cp:lastPrinted>2024-02-28T20:34:56Z</cp:lastPrinted>
  <dcterms:created xsi:type="dcterms:W3CDTF">2018-08-01T20:04:54Z</dcterms:created>
  <dcterms:modified xsi:type="dcterms:W3CDTF">2025-02-05T16:01:46Z</dcterms:modified>
</cp:coreProperties>
</file>