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tyofww.sharepoint.com/sites/CityofWildwood2/Public Works/!Bids/Bids 2025/2025-02 Concrete Street Replacement/"/>
    </mc:Choice>
  </mc:AlternateContent>
  <xr:revisionPtr revIDLastSave="816" documentId="8_{657DBDE2-14C4-4357-BCCA-F0040E827984}" xr6:coauthVersionLast="47" xr6:coauthVersionMax="47" xr10:uidLastSave="{67BDE4E3-B383-4E4C-909D-815F52D931EC}"/>
  <bookViews>
    <workbookView xWindow="-110" yWindow="-110" windowWidth="19420" windowHeight="10420" xr2:uid="{00000000-000D-0000-FFFF-FFFF00000000}"/>
  </bookViews>
  <sheets>
    <sheet name="2024 Bid Tabulation" sheetId="11" r:id="rId1"/>
  </sheets>
  <definedNames>
    <definedName name="_xlnm.Print_Area" localSheetId="0">'2024 Bid Tabulation'!$A$1:$S$14</definedName>
    <definedName name="_xlnm.Print_Titles" localSheetId="0">'2024 Bid Tabulation'!$A:$A,'2024 Bid Tabulation'!$1:$2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1" l="1"/>
  <c r="Q5" i="11"/>
  <c r="O5" i="11"/>
  <c r="M5" i="11"/>
  <c r="K5" i="11"/>
  <c r="I5" i="11"/>
  <c r="G5" i="11"/>
  <c r="E5" i="11"/>
  <c r="Q13" i="11"/>
  <c r="Q12" i="11"/>
  <c r="Q11" i="11"/>
  <c r="Q10" i="11"/>
  <c r="Q9" i="11"/>
  <c r="Q8" i="11"/>
  <c r="Q7" i="11"/>
  <c r="Q6" i="11"/>
  <c r="Q4" i="11"/>
  <c r="M4" i="11"/>
  <c r="O4" i="11"/>
  <c r="O13" i="11"/>
  <c r="O12" i="11"/>
  <c r="O11" i="11"/>
  <c r="O10" i="11"/>
  <c r="O9" i="11"/>
  <c r="O8" i="11"/>
  <c r="O7" i="11"/>
  <c r="O6" i="11"/>
  <c r="M13" i="11"/>
  <c r="M12" i="11"/>
  <c r="M11" i="11"/>
  <c r="M10" i="11"/>
  <c r="M9" i="11"/>
  <c r="M8" i="11"/>
  <c r="M7" i="11"/>
  <c r="M6" i="11"/>
  <c r="K9" i="11"/>
  <c r="K13" i="11"/>
  <c r="K12" i="11"/>
  <c r="K11" i="11"/>
  <c r="K10" i="11"/>
  <c r="K8" i="11"/>
  <c r="K7" i="11"/>
  <c r="K6" i="11"/>
  <c r="K4" i="11"/>
  <c r="I4" i="11"/>
  <c r="S4" i="11"/>
  <c r="S6" i="11"/>
  <c r="S7" i="11"/>
  <c r="S8" i="11"/>
  <c r="S9" i="11"/>
  <c r="S10" i="11"/>
  <c r="S11" i="11"/>
  <c r="S12" i="11"/>
  <c r="S13" i="11"/>
  <c r="I13" i="11"/>
  <c r="I12" i="11"/>
  <c r="I11" i="11"/>
  <c r="I10" i="11"/>
  <c r="I9" i="11"/>
  <c r="I8" i="11"/>
  <c r="I7" i="11"/>
  <c r="I6" i="11"/>
  <c r="G7" i="11"/>
  <c r="G8" i="11"/>
  <c r="G9" i="11"/>
  <c r="G10" i="11"/>
  <c r="G11" i="11"/>
  <c r="G12" i="11"/>
  <c r="G13" i="11"/>
  <c r="G6" i="11"/>
  <c r="G4" i="11"/>
  <c r="E13" i="11"/>
  <c r="E12" i="11"/>
  <c r="E11" i="11"/>
  <c r="E10" i="11"/>
  <c r="E9" i="11"/>
  <c r="E8" i="11"/>
  <c r="E7" i="11"/>
  <c r="E6" i="11"/>
  <c r="E4" i="11"/>
  <c r="Q14" i="11" l="1"/>
  <c r="O14" i="11"/>
  <c r="M14" i="11"/>
  <c r="K14" i="11"/>
  <c r="G14" i="11"/>
  <c r="S14" i="11"/>
  <c r="E14" i="11"/>
  <c r="I14" i="11"/>
</calcChain>
</file>

<file path=xl/sharedStrings.xml><?xml version="1.0" encoding="utf-8"?>
<sst xmlns="http://schemas.openxmlformats.org/spreadsheetml/2006/main" count="50" uniqueCount="31">
  <si>
    <t>Bid Item</t>
  </si>
  <si>
    <t>Units</t>
  </si>
  <si>
    <t>Qty</t>
  </si>
  <si>
    <t>AMCON Municipal Concrete</t>
  </si>
  <si>
    <t>Lamke Trenching</t>
  </si>
  <si>
    <t>Unit</t>
  </si>
  <si>
    <t>Extended</t>
  </si>
  <si>
    <t>7” Concrete Street Removal – Replacement w/ 7" Non-reinforced, 7.27 sack, PCCP</t>
  </si>
  <si>
    <t>Sq. Yds</t>
  </si>
  <si>
    <t>4" Concrete Sidewalk Removal - Replacement Non-Reinforced 6 sack, PCCP</t>
  </si>
  <si>
    <t>Sq. Ft.</t>
  </si>
  <si>
    <t>7" Concrete Sidewalk Removal - Replacement for ADA Curb Ramps Non-Reinforced 6 sack PCCP</t>
  </si>
  <si>
    <t>6” Concrete Driveway Apron/Sidewalk Removal – Replacement w/ 6" Non-reinforced, 6 sack, PCCP</t>
  </si>
  <si>
    <t xml:space="preserve">6" Concrete Vertical PCCP Curb </t>
  </si>
  <si>
    <t>Lineal Ft.</t>
  </si>
  <si>
    <t>Full Depth Saw Cutting</t>
  </si>
  <si>
    <t>8" asphalt driveway removal - replacement</t>
  </si>
  <si>
    <t>Trucated dome mats (red 2' x 4')</t>
  </si>
  <si>
    <t>Per Mat</t>
  </si>
  <si>
    <t>Over-Excavation/concrete lugs</t>
  </si>
  <si>
    <t>Per hour including equipment &amp; operator</t>
  </si>
  <si>
    <t>TOTALS</t>
  </si>
  <si>
    <t>FY 2025 Concrete Street Replacement Project</t>
  </si>
  <si>
    <t>7"concretestreet removal - replacement w/ 7" reinforced red dyed and brick stamp pattern</t>
  </si>
  <si>
    <t>M&amp;H Concrete Contractors, Inc.</t>
  </si>
  <si>
    <t>Kelpe Contracting, Inc.</t>
  </si>
  <si>
    <t>Next Level Construction, LLC</t>
  </si>
  <si>
    <t>Bommarito Construction</t>
  </si>
  <si>
    <t>E Meier Contracting, Inc.</t>
  </si>
  <si>
    <t>Spencer  Contracting Co.</t>
  </si>
  <si>
    <t>Bids received Friday January 17th 1:00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</si>
</sst>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2" fillId="2" borderId="17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57150</xdr:rowOff>
    </xdr:from>
    <xdr:to>
      <xdr:col>0</xdr:col>
      <xdr:colOff>2466975</xdr:colOff>
      <xdr:row>0</xdr:row>
      <xdr:rowOff>714375</xdr:rowOff>
    </xdr:to>
    <xdr:pic>
      <xdr:nvPicPr>
        <xdr:cNvPr id="2158" name="Picture 1">
          <a:extLst>
            <a:ext uri="{FF2B5EF4-FFF2-40B4-BE49-F238E27FC236}">
              <a16:creationId xmlns:a16="http://schemas.microsoft.com/office/drawing/2014/main" id="{C804971C-503F-49B0-B8B2-F8EB8B8C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7150"/>
          <a:ext cx="1724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zoomScale="70" zoomScaleNormal="75" zoomScaleSheetLayoutView="70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B1" sqref="B1:S1"/>
    </sheetView>
  </sheetViews>
  <sheetFormatPr defaultColWidth="9.54296875" defaultRowHeight="15" customHeight="1" x14ac:dyDescent="0.35"/>
  <cols>
    <col min="1" max="1" width="46.453125" style="4" customWidth="1"/>
    <col min="2" max="2" width="13" style="1" customWidth="1"/>
    <col min="3" max="3" width="9.1796875" style="1" customWidth="1"/>
    <col min="4" max="4" width="10.54296875" style="1" customWidth="1"/>
    <col min="5" max="5" width="16" style="1" customWidth="1"/>
    <col min="6" max="6" width="9.1796875" style="1" customWidth="1"/>
    <col min="7" max="7" width="16" style="1" customWidth="1"/>
    <col min="8" max="8" width="9.54296875" style="1" customWidth="1"/>
    <col min="9" max="9" width="16" style="1" bestFit="1" customWidth="1"/>
    <col min="10" max="10" width="11.453125" style="1" customWidth="1"/>
    <col min="11" max="11" width="16" style="1" bestFit="1" customWidth="1"/>
    <col min="12" max="12" width="11.453125" style="1" customWidth="1"/>
    <col min="13" max="13" width="16" style="1" bestFit="1" customWidth="1"/>
    <col min="14" max="14" width="11.453125" style="1" customWidth="1"/>
    <col min="15" max="15" width="16" style="1" bestFit="1" customWidth="1"/>
    <col min="16" max="16" width="11.453125" style="1" customWidth="1"/>
    <col min="17" max="17" width="16" style="1" bestFit="1" customWidth="1"/>
    <col min="18" max="18" width="11.453125" style="1" customWidth="1"/>
    <col min="19" max="19" width="16" style="1" bestFit="1" customWidth="1"/>
    <col min="20" max="16384" width="9.54296875" style="1"/>
  </cols>
  <sheetData>
    <row r="1" spans="1:19" s="5" customFormat="1" ht="57" customHeight="1" x14ac:dyDescent="0.35">
      <c r="A1" s="11"/>
      <c r="B1" s="30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</row>
    <row r="2" spans="1:19" s="2" customFormat="1" ht="42.75" customHeight="1" x14ac:dyDescent="0.35">
      <c r="A2" s="12" t="s">
        <v>0</v>
      </c>
      <c r="B2" s="6" t="s">
        <v>1</v>
      </c>
      <c r="C2" s="6" t="s">
        <v>2</v>
      </c>
      <c r="D2" s="33" t="s">
        <v>24</v>
      </c>
      <c r="E2" s="33"/>
      <c r="F2" s="33" t="s">
        <v>25</v>
      </c>
      <c r="G2" s="33"/>
      <c r="H2" s="33" t="s">
        <v>26</v>
      </c>
      <c r="I2" s="33"/>
      <c r="J2" s="34" t="s">
        <v>3</v>
      </c>
      <c r="K2" s="35"/>
      <c r="L2" s="34" t="s">
        <v>27</v>
      </c>
      <c r="M2" s="35"/>
      <c r="N2" s="34" t="s">
        <v>28</v>
      </c>
      <c r="O2" s="35"/>
      <c r="P2" s="34" t="s">
        <v>29</v>
      </c>
      <c r="Q2" s="35"/>
      <c r="R2" s="34" t="s">
        <v>4</v>
      </c>
      <c r="S2" s="36"/>
    </row>
    <row r="3" spans="1:19" s="2" customFormat="1" ht="37.4" customHeight="1" x14ac:dyDescent="0.35">
      <c r="A3" s="12" t="s">
        <v>30</v>
      </c>
      <c r="B3" s="6"/>
      <c r="C3" s="6"/>
      <c r="D3" s="10" t="s">
        <v>5</v>
      </c>
      <c r="E3" s="6" t="s">
        <v>6</v>
      </c>
      <c r="F3" s="10" t="s">
        <v>5</v>
      </c>
      <c r="G3" s="6" t="s">
        <v>6</v>
      </c>
      <c r="H3" s="10" t="s">
        <v>5</v>
      </c>
      <c r="I3" s="6" t="s">
        <v>6</v>
      </c>
      <c r="J3" s="10" t="s">
        <v>5</v>
      </c>
      <c r="K3" s="6" t="s">
        <v>6</v>
      </c>
      <c r="L3" s="26" t="s">
        <v>5</v>
      </c>
      <c r="M3" s="6" t="s">
        <v>6</v>
      </c>
      <c r="N3" s="26" t="s">
        <v>5</v>
      </c>
      <c r="O3" s="28" t="s">
        <v>6</v>
      </c>
      <c r="P3" s="26" t="s">
        <v>5</v>
      </c>
      <c r="Q3" s="28" t="s">
        <v>6</v>
      </c>
      <c r="R3" s="26" t="s">
        <v>5</v>
      </c>
      <c r="S3" s="23" t="s">
        <v>6</v>
      </c>
    </row>
    <row r="4" spans="1:19" s="3" customFormat="1" ht="57.75" customHeight="1" x14ac:dyDescent="0.25">
      <c r="A4" s="13" t="s">
        <v>7</v>
      </c>
      <c r="B4" s="7" t="s">
        <v>8</v>
      </c>
      <c r="C4" s="9">
        <v>17000</v>
      </c>
      <c r="D4" s="8">
        <v>69.099999999999994</v>
      </c>
      <c r="E4" s="8">
        <f t="shared" ref="E4:E13" si="0">PRODUCT(C4:D4)</f>
        <v>1174700</v>
      </c>
      <c r="F4" s="8">
        <v>70.5</v>
      </c>
      <c r="G4" s="8">
        <f t="shared" ref="G4:G13" si="1">PRODUCT(C4,F4)</f>
        <v>1198500</v>
      </c>
      <c r="H4" s="8">
        <v>69.5</v>
      </c>
      <c r="I4" s="8">
        <f>PRODUCT(C4,H4)</f>
        <v>1181500</v>
      </c>
      <c r="J4" s="8">
        <v>72.8</v>
      </c>
      <c r="K4" s="8">
        <f t="shared" ref="K4:K13" si="2">PRODUCT(C4,J4)</f>
        <v>1237600</v>
      </c>
      <c r="L4" s="8">
        <v>75.7</v>
      </c>
      <c r="M4" s="8">
        <f t="shared" ref="M4:M13" si="3">PRODUCT(C4,L4)</f>
        <v>1286900</v>
      </c>
      <c r="N4" s="27">
        <v>77.2</v>
      </c>
      <c r="O4" s="8">
        <f t="shared" ref="O4:O13" si="4">PRODUCT(C4,N4)</f>
        <v>1312400</v>
      </c>
      <c r="P4" s="27">
        <v>85</v>
      </c>
      <c r="Q4" s="8">
        <f t="shared" ref="Q4:Q13" si="5">PRODUCT(C4,P4)</f>
        <v>1445000</v>
      </c>
      <c r="R4" s="27">
        <v>96.5</v>
      </c>
      <c r="S4" s="24">
        <f t="shared" ref="S4:S13" si="6">PRODUCT(C4,R4)</f>
        <v>1640500</v>
      </c>
    </row>
    <row r="5" spans="1:19" s="3" customFormat="1" ht="57.75" customHeight="1" x14ac:dyDescent="0.25">
      <c r="A5" s="13" t="s">
        <v>23</v>
      </c>
      <c r="B5" s="7" t="s">
        <v>10</v>
      </c>
      <c r="C5" s="9">
        <v>3361</v>
      </c>
      <c r="D5" s="8">
        <v>19</v>
      </c>
      <c r="E5" s="8">
        <f t="shared" si="0"/>
        <v>63859</v>
      </c>
      <c r="F5" s="8">
        <v>15.75</v>
      </c>
      <c r="G5" s="8">
        <f t="shared" si="1"/>
        <v>52935.75</v>
      </c>
      <c r="H5" s="8">
        <v>18</v>
      </c>
      <c r="I5" s="8">
        <f>PRODUCT(C5,H5)</f>
        <v>60498</v>
      </c>
      <c r="J5" s="8">
        <v>18</v>
      </c>
      <c r="K5" s="8">
        <f t="shared" si="2"/>
        <v>60498</v>
      </c>
      <c r="L5" s="8">
        <v>19.899999999999999</v>
      </c>
      <c r="M5" s="8">
        <f t="shared" si="3"/>
        <v>66883.899999999994</v>
      </c>
      <c r="N5" s="27">
        <v>28</v>
      </c>
      <c r="O5" s="8">
        <f t="shared" si="4"/>
        <v>94108</v>
      </c>
      <c r="P5" s="27">
        <v>30</v>
      </c>
      <c r="Q5" s="8">
        <f t="shared" si="5"/>
        <v>100830</v>
      </c>
      <c r="R5" s="27">
        <v>29.75</v>
      </c>
      <c r="S5" s="24">
        <f t="shared" si="6"/>
        <v>99989.75</v>
      </c>
    </row>
    <row r="6" spans="1:19" s="3" customFormat="1" ht="57.75" customHeight="1" x14ac:dyDescent="0.25">
      <c r="A6" s="13" t="s">
        <v>9</v>
      </c>
      <c r="B6" s="7" t="s">
        <v>10</v>
      </c>
      <c r="C6" s="9">
        <v>2500</v>
      </c>
      <c r="D6" s="8">
        <v>8.25</v>
      </c>
      <c r="E6" s="8">
        <f t="shared" si="0"/>
        <v>20625</v>
      </c>
      <c r="F6" s="8">
        <v>10.5</v>
      </c>
      <c r="G6" s="8">
        <f t="shared" si="1"/>
        <v>26250</v>
      </c>
      <c r="H6" s="8">
        <v>10</v>
      </c>
      <c r="I6" s="8">
        <f t="shared" ref="I6:I13" si="7">PRODUCT(C6,H6)</f>
        <v>25000</v>
      </c>
      <c r="J6" s="8">
        <v>11.25</v>
      </c>
      <c r="K6" s="8">
        <f t="shared" si="2"/>
        <v>28125</v>
      </c>
      <c r="L6" s="8">
        <v>12.1</v>
      </c>
      <c r="M6" s="8">
        <f t="shared" si="3"/>
        <v>30250</v>
      </c>
      <c r="N6" s="27">
        <v>12.44</v>
      </c>
      <c r="O6" s="8">
        <f t="shared" si="4"/>
        <v>31100</v>
      </c>
      <c r="P6" s="27">
        <v>15</v>
      </c>
      <c r="Q6" s="8">
        <f t="shared" si="5"/>
        <v>37500</v>
      </c>
      <c r="R6" s="27">
        <v>15</v>
      </c>
      <c r="S6" s="24">
        <f t="shared" si="6"/>
        <v>37500</v>
      </c>
    </row>
    <row r="7" spans="1:19" s="3" customFormat="1" ht="57.75" customHeight="1" x14ac:dyDescent="0.25">
      <c r="A7" s="13" t="s">
        <v>11</v>
      </c>
      <c r="B7" s="7" t="s">
        <v>10</v>
      </c>
      <c r="C7" s="9">
        <v>1000</v>
      </c>
      <c r="D7" s="8">
        <v>11</v>
      </c>
      <c r="E7" s="8">
        <f t="shared" si="0"/>
        <v>11000</v>
      </c>
      <c r="F7" s="8">
        <v>14</v>
      </c>
      <c r="G7" s="8">
        <f t="shared" si="1"/>
        <v>14000</v>
      </c>
      <c r="H7" s="8">
        <v>18.5</v>
      </c>
      <c r="I7" s="8">
        <f t="shared" si="7"/>
        <v>18500</v>
      </c>
      <c r="J7" s="8">
        <v>15</v>
      </c>
      <c r="K7" s="8">
        <f t="shared" si="2"/>
        <v>15000</v>
      </c>
      <c r="L7" s="8">
        <v>20</v>
      </c>
      <c r="M7" s="8">
        <f t="shared" si="3"/>
        <v>20000</v>
      </c>
      <c r="N7" s="27">
        <v>21.15</v>
      </c>
      <c r="O7" s="8">
        <f t="shared" si="4"/>
        <v>21150</v>
      </c>
      <c r="P7" s="27">
        <v>23</v>
      </c>
      <c r="Q7" s="8">
        <f t="shared" si="5"/>
        <v>23000</v>
      </c>
      <c r="R7" s="27">
        <v>25</v>
      </c>
      <c r="S7" s="24">
        <f t="shared" si="6"/>
        <v>25000</v>
      </c>
    </row>
    <row r="8" spans="1:19" s="3" customFormat="1" ht="57.75" customHeight="1" x14ac:dyDescent="0.25">
      <c r="A8" s="13" t="s">
        <v>12</v>
      </c>
      <c r="B8" s="7" t="s">
        <v>10</v>
      </c>
      <c r="C8" s="9">
        <v>400</v>
      </c>
      <c r="D8" s="8">
        <v>8</v>
      </c>
      <c r="E8" s="8">
        <f t="shared" si="0"/>
        <v>3200</v>
      </c>
      <c r="F8" s="8">
        <v>11</v>
      </c>
      <c r="G8" s="8">
        <f t="shared" si="1"/>
        <v>4400</v>
      </c>
      <c r="H8" s="8">
        <v>10</v>
      </c>
      <c r="I8" s="8">
        <f t="shared" si="7"/>
        <v>4000</v>
      </c>
      <c r="J8" s="8">
        <v>12</v>
      </c>
      <c r="K8" s="8">
        <f t="shared" si="2"/>
        <v>4800</v>
      </c>
      <c r="L8" s="8">
        <v>16.399999999999999</v>
      </c>
      <c r="M8" s="8">
        <f t="shared" si="3"/>
        <v>6559.9999999999991</v>
      </c>
      <c r="N8" s="27">
        <v>15.3</v>
      </c>
      <c r="O8" s="8">
        <f t="shared" si="4"/>
        <v>6120</v>
      </c>
      <c r="P8" s="27">
        <v>20</v>
      </c>
      <c r="Q8" s="8">
        <f t="shared" si="5"/>
        <v>8000</v>
      </c>
      <c r="R8" s="27">
        <v>15</v>
      </c>
      <c r="S8" s="24">
        <f t="shared" si="6"/>
        <v>6000</v>
      </c>
    </row>
    <row r="9" spans="1:19" s="3" customFormat="1" ht="50.25" customHeight="1" x14ac:dyDescent="0.25">
      <c r="A9" s="13" t="s">
        <v>13</v>
      </c>
      <c r="B9" s="7" t="s">
        <v>14</v>
      </c>
      <c r="C9" s="9">
        <v>500</v>
      </c>
      <c r="D9" s="8">
        <v>5</v>
      </c>
      <c r="E9" s="8">
        <f t="shared" si="0"/>
        <v>2500</v>
      </c>
      <c r="F9" s="8">
        <v>8</v>
      </c>
      <c r="G9" s="8">
        <f t="shared" si="1"/>
        <v>4000</v>
      </c>
      <c r="H9" s="8">
        <v>16</v>
      </c>
      <c r="I9" s="8">
        <f t="shared" si="7"/>
        <v>8000</v>
      </c>
      <c r="J9" s="8">
        <v>4</v>
      </c>
      <c r="K9" s="8">
        <f t="shared" si="2"/>
        <v>2000</v>
      </c>
      <c r="L9" s="8">
        <v>18.899999999999999</v>
      </c>
      <c r="M9" s="8">
        <f t="shared" si="3"/>
        <v>9450</v>
      </c>
      <c r="N9" s="27">
        <v>10.6</v>
      </c>
      <c r="O9" s="8">
        <f t="shared" si="4"/>
        <v>5300</v>
      </c>
      <c r="P9" s="27">
        <v>70</v>
      </c>
      <c r="Q9" s="8">
        <f t="shared" si="5"/>
        <v>35000</v>
      </c>
      <c r="R9" s="27">
        <v>20</v>
      </c>
      <c r="S9" s="24">
        <f t="shared" si="6"/>
        <v>10000</v>
      </c>
    </row>
    <row r="10" spans="1:19" s="3" customFormat="1" ht="57" customHeight="1" x14ac:dyDescent="0.25">
      <c r="A10" s="13" t="s">
        <v>15</v>
      </c>
      <c r="B10" s="7" t="s">
        <v>14</v>
      </c>
      <c r="C10" s="9">
        <v>3000</v>
      </c>
      <c r="D10" s="8">
        <v>2</v>
      </c>
      <c r="E10" s="8">
        <f t="shared" si="0"/>
        <v>6000</v>
      </c>
      <c r="F10" s="8">
        <v>3</v>
      </c>
      <c r="G10" s="8">
        <f t="shared" si="1"/>
        <v>9000</v>
      </c>
      <c r="H10" s="8">
        <v>4.5</v>
      </c>
      <c r="I10" s="8">
        <f t="shared" si="7"/>
        <v>13500</v>
      </c>
      <c r="J10" s="8">
        <v>3.5</v>
      </c>
      <c r="K10" s="8">
        <f t="shared" si="2"/>
        <v>10500</v>
      </c>
      <c r="L10" s="8">
        <v>5</v>
      </c>
      <c r="M10" s="8">
        <f t="shared" si="3"/>
        <v>15000</v>
      </c>
      <c r="N10" s="27">
        <v>1.25</v>
      </c>
      <c r="O10" s="8">
        <f t="shared" si="4"/>
        <v>3750</v>
      </c>
      <c r="P10" s="27">
        <v>4</v>
      </c>
      <c r="Q10" s="8">
        <f t="shared" si="5"/>
        <v>12000</v>
      </c>
      <c r="R10" s="27">
        <v>5</v>
      </c>
      <c r="S10" s="24">
        <f t="shared" si="6"/>
        <v>15000</v>
      </c>
    </row>
    <row r="11" spans="1:19" s="3" customFormat="1" ht="54" customHeight="1" x14ac:dyDescent="0.25">
      <c r="A11" s="14" t="s">
        <v>16</v>
      </c>
      <c r="B11" s="7" t="s">
        <v>10</v>
      </c>
      <c r="C11" s="9">
        <v>500</v>
      </c>
      <c r="D11" s="8">
        <v>4</v>
      </c>
      <c r="E11" s="8">
        <f t="shared" si="0"/>
        <v>2000</v>
      </c>
      <c r="F11" s="8">
        <v>11.5</v>
      </c>
      <c r="G11" s="8">
        <f t="shared" si="1"/>
        <v>5750</v>
      </c>
      <c r="H11" s="8">
        <v>13.5</v>
      </c>
      <c r="I11" s="8">
        <f t="shared" si="7"/>
        <v>6750</v>
      </c>
      <c r="J11" s="8">
        <v>12</v>
      </c>
      <c r="K11" s="8">
        <f t="shared" si="2"/>
        <v>6000</v>
      </c>
      <c r="L11" s="8">
        <v>18.899999999999999</v>
      </c>
      <c r="M11" s="8">
        <f t="shared" si="3"/>
        <v>9450</v>
      </c>
      <c r="N11" s="27">
        <v>15.84</v>
      </c>
      <c r="O11" s="8">
        <f t="shared" si="4"/>
        <v>7920</v>
      </c>
      <c r="P11" s="27">
        <v>25</v>
      </c>
      <c r="Q11" s="8">
        <f t="shared" si="5"/>
        <v>12500</v>
      </c>
      <c r="R11" s="27">
        <v>14.75</v>
      </c>
      <c r="S11" s="24">
        <f t="shared" si="6"/>
        <v>7375</v>
      </c>
    </row>
    <row r="12" spans="1:19" s="3" customFormat="1" ht="48.75" customHeight="1" x14ac:dyDescent="0.25">
      <c r="A12" s="13" t="s">
        <v>17</v>
      </c>
      <c r="B12" s="7" t="s">
        <v>18</v>
      </c>
      <c r="C12" s="9">
        <v>20</v>
      </c>
      <c r="D12" s="8">
        <v>200</v>
      </c>
      <c r="E12" s="8">
        <f t="shared" si="0"/>
        <v>4000</v>
      </c>
      <c r="F12" s="8">
        <v>200</v>
      </c>
      <c r="G12" s="8">
        <f t="shared" si="1"/>
        <v>4000</v>
      </c>
      <c r="H12" s="8">
        <v>155</v>
      </c>
      <c r="I12" s="8">
        <f t="shared" si="7"/>
        <v>3100</v>
      </c>
      <c r="J12" s="8">
        <v>210</v>
      </c>
      <c r="K12" s="8">
        <f t="shared" si="2"/>
        <v>4200</v>
      </c>
      <c r="L12" s="8">
        <v>165</v>
      </c>
      <c r="M12" s="8">
        <f t="shared" si="3"/>
        <v>3300</v>
      </c>
      <c r="N12" s="27">
        <v>248</v>
      </c>
      <c r="O12" s="8">
        <f t="shared" si="4"/>
        <v>4960</v>
      </c>
      <c r="P12" s="27">
        <v>200</v>
      </c>
      <c r="Q12" s="8">
        <f t="shared" si="5"/>
        <v>4000</v>
      </c>
      <c r="R12" s="27">
        <v>250</v>
      </c>
      <c r="S12" s="24">
        <f t="shared" si="6"/>
        <v>5000</v>
      </c>
    </row>
    <row r="13" spans="1:19" s="3" customFormat="1" ht="71.25" customHeight="1" x14ac:dyDescent="0.25">
      <c r="A13" s="15" t="s">
        <v>19</v>
      </c>
      <c r="B13" s="22" t="s">
        <v>20</v>
      </c>
      <c r="C13" s="20">
        <v>8</v>
      </c>
      <c r="D13" s="8">
        <v>50</v>
      </c>
      <c r="E13" s="8">
        <f t="shared" si="0"/>
        <v>400</v>
      </c>
      <c r="F13" s="8">
        <v>150</v>
      </c>
      <c r="G13" s="8">
        <f t="shared" si="1"/>
        <v>1200</v>
      </c>
      <c r="H13" s="8">
        <v>200</v>
      </c>
      <c r="I13" s="8">
        <f t="shared" si="7"/>
        <v>1600</v>
      </c>
      <c r="J13" s="8">
        <v>150</v>
      </c>
      <c r="K13" s="8">
        <f t="shared" si="2"/>
        <v>1200</v>
      </c>
      <c r="L13" s="8">
        <v>178.75</v>
      </c>
      <c r="M13" s="8">
        <f t="shared" si="3"/>
        <v>1430</v>
      </c>
      <c r="N13" s="27">
        <v>305</v>
      </c>
      <c r="O13" s="8">
        <f t="shared" si="4"/>
        <v>2440</v>
      </c>
      <c r="P13" s="27">
        <v>325</v>
      </c>
      <c r="Q13" s="8">
        <f t="shared" si="5"/>
        <v>2600</v>
      </c>
      <c r="R13" s="27">
        <v>300</v>
      </c>
      <c r="S13" s="24">
        <f t="shared" si="6"/>
        <v>2400</v>
      </c>
    </row>
    <row r="14" spans="1:19" ht="33.65" customHeight="1" thickBot="1" x14ac:dyDescent="0.4">
      <c r="A14" s="16" t="s">
        <v>21</v>
      </c>
      <c r="B14" s="17"/>
      <c r="C14" s="18"/>
      <c r="D14" s="25"/>
      <c r="E14" s="19">
        <f>SUM(E4:E13)</f>
        <v>1288284</v>
      </c>
      <c r="F14" s="25"/>
      <c r="G14" s="19">
        <f>SUM(G4:G13)</f>
        <v>1320035.75</v>
      </c>
      <c r="H14" s="18"/>
      <c r="I14" s="19">
        <f>SUM(I4:I13)</f>
        <v>1322448</v>
      </c>
      <c r="J14" s="18"/>
      <c r="K14" s="21">
        <f>SUM(K4:K13)</f>
        <v>1369923</v>
      </c>
      <c r="L14" s="18"/>
      <c r="M14" s="19">
        <f>SUM(M4:M13)</f>
        <v>1449223.9</v>
      </c>
      <c r="N14" s="25"/>
      <c r="O14" s="19">
        <f>SUM(O4:O13)</f>
        <v>1489248</v>
      </c>
      <c r="P14" s="25"/>
      <c r="Q14" s="19">
        <f>SUM(Q4:Q13)</f>
        <v>1680430</v>
      </c>
      <c r="R14" s="29"/>
      <c r="S14" s="21">
        <f>SUM(S4:S13)</f>
        <v>1848764.75</v>
      </c>
    </row>
  </sheetData>
  <mergeCells count="9">
    <mergeCell ref="B1:S1"/>
    <mergeCell ref="D2:E2"/>
    <mergeCell ref="F2:G2"/>
    <mergeCell ref="H2:I2"/>
    <mergeCell ref="J2:K2"/>
    <mergeCell ref="L2:M2"/>
    <mergeCell ref="N2:O2"/>
    <mergeCell ref="P2:Q2"/>
    <mergeCell ref="R2:S2"/>
  </mergeCells>
  <phoneticPr fontId="0" type="noConversion"/>
  <printOptions horizontalCentered="1" verticalCentered="1" gridLines="1"/>
  <pageMargins left="0.7" right="0.7" top="0.75" bottom="0.75" header="0.3" footer="0.3"/>
  <pageSetup scale="54" orientation="landscape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F268FD3318E4893B3BF4472A5B927" ma:contentTypeVersion="19" ma:contentTypeDescription="Create a new document." ma:contentTypeScope="" ma:versionID="4d4263d53a5d01586b3f2a2633efa9ac">
  <xsd:schema xmlns:xsd="http://www.w3.org/2001/XMLSchema" xmlns:xs="http://www.w3.org/2001/XMLSchema" xmlns:p="http://schemas.microsoft.com/office/2006/metadata/properties" xmlns:ns2="8950179f-c58f-419d-9ef8-03e46556f01e" xmlns:ns3="19813aac-332c-49eb-a612-d05b0549f41f" targetNamespace="http://schemas.microsoft.com/office/2006/metadata/properties" ma:root="true" ma:fieldsID="e4f1a9c30a4604f8b0b365c6ca6da152" ns2:_="" ns3:_="">
    <xsd:import namespace="8950179f-c58f-419d-9ef8-03e46556f01e"/>
    <xsd:import namespace="19813aac-332c-49eb-a612-d05b0549f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0179f-c58f-419d-9ef8-03e46556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97e57-eeb3-46e7-afb5-819e5e55d3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13aac-332c-49eb-a612-d05b0549f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e4cd1f-5617-4060-87b0-6cb7ab57dc06}" ma:internalName="TaxCatchAll" ma:showField="CatchAllData" ma:web="19813aac-332c-49eb-a612-d05b0549f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813aac-332c-49eb-a612-d05b0549f41f" xsi:nil="true"/>
    <lcf76f155ced4ddcb4097134ff3c332f xmlns="8950179f-c58f-419d-9ef8-03e46556f0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11F2D1-B051-4F70-9DA8-9EB4A9154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50179f-c58f-419d-9ef8-03e46556f01e"/>
    <ds:schemaRef ds:uri="19813aac-332c-49eb-a612-d05b0549f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4DDB0D-9934-4AF0-A8E0-65254C3EC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19C6E8-AA47-446E-B563-DF3BA290D83E}">
  <ds:schemaRefs>
    <ds:schemaRef ds:uri="http://schemas.microsoft.com/office/2006/metadata/properties"/>
    <ds:schemaRef ds:uri="http://schemas.microsoft.com/office/infopath/2007/PartnerControls"/>
    <ds:schemaRef ds:uri="19813aac-332c-49eb-a612-d05b0549f41f"/>
    <ds:schemaRef ds:uri="8950179f-c58f-419d-9ef8-03e46556f0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Bid Tabulation</vt:lpstr>
      <vt:lpstr>'2024 Bid Tabulation'!Print_Area</vt:lpstr>
      <vt:lpstr>'2024 Bid Tabulation'!Print_Titles</vt:lpstr>
    </vt:vector>
  </TitlesOfParts>
  <Manager/>
  <Company>City of Wildwood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Wildwood</dc:creator>
  <cp:keywords/>
  <dc:description/>
  <cp:lastModifiedBy>Scott Hummel</cp:lastModifiedBy>
  <cp:revision/>
  <dcterms:created xsi:type="dcterms:W3CDTF">1998-04-20T21:29:23Z</dcterms:created>
  <dcterms:modified xsi:type="dcterms:W3CDTF">2025-01-17T19:56:52Z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0x01010082FF268FD3318E4893B3BF4472A5B927</vt:lpwstr>
  </property>
  <property fmtid="{D5CDD505-2E9C-101B-9397-08002B2CF9AE}" pid="3" name="MediaServiceImageTags">
    <vt:lpwstr/>
  </property>
</Properties>
</file>